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Z20211H7\Users\0786\Desktop\"/>
    </mc:Choice>
  </mc:AlternateContent>
  <bookViews>
    <workbookView xWindow="-120" yWindow="-120" windowWidth="29040" windowHeight="15720" tabRatio="885"/>
  </bookViews>
  <sheets>
    <sheet name="中野市設計書表鏡" sheetId="174" r:id="rId1"/>
    <sheet name="かがみ" sheetId="173" r:id="rId2"/>
    <sheet name="総括表" sheetId="120" r:id="rId3"/>
    <sheet name="A 建築工事" sheetId="122" r:id="rId4"/>
    <sheet name="A-1 本体棟" sheetId="141" r:id="rId5"/>
    <sheet name="A-2 外構" sheetId="168" r:id="rId6"/>
    <sheet name="E 電気設備工事" sheetId="169" r:id="rId7"/>
    <sheet name="E-1 電気設備工事" sheetId="170" r:id="rId8"/>
    <sheet name="E-2 電気設備工事" sheetId="171" r:id="rId9"/>
    <sheet name="M 機械設備工事" sheetId="172" r:id="rId10"/>
  </sheets>
  <definedNames>
    <definedName name="ｎ">#REF!</definedName>
    <definedName name="_xlnm.Print_Area" localSheetId="3">'A 建築工事'!$A$1:$H$34</definedName>
    <definedName name="_xlnm.Print_Area" localSheetId="4">'A-1 本体棟'!$A$1:$H$3106</definedName>
    <definedName name="_xlnm.Print_Area" localSheetId="5">'A-2 外構'!$A$1:$H$322</definedName>
    <definedName name="_xlnm.Print_Area" localSheetId="6">'E 電気設備工事'!$A$1:$H$34</definedName>
    <definedName name="_xlnm.Print_Area" localSheetId="7">'E-1 電気設備工事'!$A$1:$H$2306</definedName>
    <definedName name="_xlnm.Print_Area" localSheetId="8">'E-2 電気設備工事'!$A$1:$H$292</definedName>
    <definedName name="_xlnm.Print_Area" localSheetId="9">'M 機械設備工事'!$A$1:$H$2050</definedName>
    <definedName name="_xlnm.Print_Area" localSheetId="2">総括表!$A$1:$H$34</definedName>
    <definedName name="_xlnm.Print_Area" localSheetId="0">中野市設計書表鏡!$A$1:$AX$98</definedName>
    <definedName name="_xlnm.Print_Area">#REF!</definedName>
    <definedName name="_xlnm.Print_Titles" localSheetId="4">'A-1 本体棟'!$B:$H,'A-1 本体棟'!$1:$2</definedName>
    <definedName name="_xlnm.Print_Titles" localSheetId="5">'A-2 外構'!$A:$H,'A-2 外構'!$1:$2</definedName>
    <definedName name="_xlnm.Print_Titles" localSheetId="7">'E-1 電気設備工事'!$A:$H,'E-1 電気設備工事'!$1:$2</definedName>
    <definedName name="_xlnm.Print_Titles" localSheetId="8">'E-2 電気設備工事'!$A:$H,'E-2 電気設備工事'!$1:$2</definedName>
    <definedName name="ｲﾝﾀｰﾎﾝ">#REF!</definedName>
    <definedName name="ｲﾝﾀｰﾎﾝ変">#REF!</definedName>
    <definedName name="うち">#REF!</definedName>
    <definedName name="えええ">#REF!</definedName>
    <definedName name="ガラス工事">#REF!</definedName>
    <definedName name="ガラス工事変">#REF!</definedName>
    <definedName name="コンクリート工事">#REF!</definedName>
    <definedName name="せ">#REF!</definedName>
    <definedName name="その他機械">#REF!</definedName>
    <definedName name="その他工事">#REF!</definedName>
    <definedName name="その他工事変">#REF!</definedName>
    <definedName name="タイル工事">#REF!</definedName>
    <definedName name="タイル工事変">#REF!</definedName>
    <definedName name="ﾀﾞﾑｳｪｰﾀｰ工事">#REF!</definedName>
    <definedName name="ﾀﾞﾑｳｴｰﾀﾞｰ工事変">#REF!</definedName>
    <definedName name="で">#REF!</definedName>
    <definedName name="ﾃﾚﾋﾞ共聴">#REF!</definedName>
    <definedName name="ﾃﾚﾋﾞ共聴変">#REF!</definedName>
    <definedName name="一般管理費">#REF!</definedName>
    <definedName name="一般暖房">#REF!</definedName>
    <definedName name="一般暖房変">#REF!</definedName>
    <definedName name="衛生器具">#REF!</definedName>
    <definedName name="屋根板金工事">#REF!</definedName>
    <definedName name="屋根板金工事変">#REF!</definedName>
    <definedName name="過年比較">#REF!</definedName>
    <definedName name="改造">#REF!</definedName>
    <definedName name="外装工事">#REF!</definedName>
    <definedName name="外部金属工事">#REF!</definedName>
    <definedName name="外部左官工事">#REF!</definedName>
    <definedName name="外部塗装工事">#REF!</definedName>
    <definedName name="幹線動力">#REF!</definedName>
    <definedName name="幹線動力変">#REF!</definedName>
    <definedName name="換気">#REF!</definedName>
    <definedName name="換気変">#REF!</definedName>
    <definedName name="既製コンクリート工事変">#REF!</definedName>
    <definedName name="給水">#REF!</definedName>
    <definedName name="給水変">#REF!</definedName>
    <definedName name="給湯">#REF!</definedName>
    <definedName name="給湯変">#REF!</definedName>
    <definedName name="給油">#REF!</definedName>
    <definedName name="給油変">#REF!</definedName>
    <definedName name="共通仮設費">#REF!</definedName>
    <definedName name="金属工事">#REF!</definedName>
    <definedName name="金属工事変">#REF!</definedName>
    <definedName name="金属製建具工事">#REF!</definedName>
    <definedName name="金属製建具工事変">#REF!</definedName>
    <definedName name="建築主体工事">#REF!</definedName>
    <definedName name="左官工事">#REF!</definedName>
    <definedName name="左官工事変">#REF!</definedName>
    <definedName name="仕上げユニット工事">#REF!</definedName>
    <definedName name="仕上げユニット工事変">#REF!</definedName>
    <definedName name="自火報">#REF!</definedName>
    <definedName name="自火報変">#REF!</definedName>
    <definedName name="受変電">#REF!</definedName>
    <definedName name="受変電変">#REF!</definedName>
    <definedName name="床暖房">#REF!</definedName>
    <definedName name="床暖房変">#REF!</definedName>
    <definedName name="消火">#REF!</definedName>
    <definedName name="消火変">#REF!</definedName>
    <definedName name="照明器具">#REF!</definedName>
    <definedName name="照明器具変">#REF!</definedName>
    <definedName name="浄化槽">#REF!</definedName>
    <definedName name="浄化槽変">#REF!</definedName>
    <definedName name="他機械">#REF!</definedName>
    <definedName name="断熱工事">#REF!</definedName>
    <definedName name="暖房">#REF!</definedName>
    <definedName name="暖房変">#REF!</definedName>
    <definedName name="直接工事費">#REF!</definedName>
    <definedName name="鉄骨工事">#REF!</definedName>
    <definedName name="電灯ｺﾝｾﾝﾄ">#REF!</definedName>
    <definedName name="電灯ｺﾝｾﾝﾄ変">#REF!</definedName>
    <definedName name="電話配管">#REF!</definedName>
    <definedName name="電話配管変">#REF!</definedName>
    <definedName name="塗装工事">#REF!</definedName>
    <definedName name="塗装工事変">#REF!</definedName>
    <definedName name="土木､備品">#REF!</definedName>
    <definedName name="土木､備品変">#REF!</definedName>
    <definedName name="内外装工事">#REF!</definedName>
    <definedName name="内外装工事変">#REF!</definedName>
    <definedName name="内装工事">#REF!</definedName>
    <definedName name="内部金属工事">#REF!</definedName>
    <definedName name="内部左官工事">#REF!</definedName>
    <definedName name="内部塗装工事">#REF!</definedName>
    <definedName name="排水通気">#REF!</definedName>
    <definedName name="排水通気変">#REF!</definedName>
    <definedName name="非常照明">#REF!</definedName>
    <definedName name="非常照明変">#REF!</definedName>
    <definedName name="複合単価見出し">#REF!</definedName>
    <definedName name="放送">#REF!</definedName>
    <definedName name="放送変">#REF!</definedName>
    <definedName name="防水工事変">#REF!</definedName>
    <definedName name="木工事">#REF!</definedName>
    <definedName name="木工事変">#REF!</definedName>
    <definedName name="木製建具工事">#REF!</definedName>
    <definedName name="木製建具工事変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20" i="172" l="1"/>
  <c r="A2020" i="172"/>
  <c r="D1934" i="172"/>
  <c r="B1892" i="172"/>
  <c r="A1892" i="172"/>
  <c r="B1860" i="172"/>
  <c r="A1860" i="172"/>
  <c r="D1820" i="172"/>
  <c r="B1796" i="172"/>
  <c r="A1796" i="172"/>
  <c r="D1746" i="172"/>
  <c r="B1732" i="172"/>
  <c r="A1732" i="172"/>
  <c r="D1602" i="172"/>
  <c r="D1600" i="172"/>
  <c r="D1580" i="172"/>
  <c r="D1574" i="172"/>
  <c r="D1572" i="172"/>
  <c r="D1570" i="172"/>
  <c r="D1568" i="172"/>
  <c r="D1566" i="172"/>
  <c r="B1540" i="172"/>
  <c r="A1540" i="172"/>
  <c r="D1466" i="172"/>
  <c r="D1440" i="172"/>
  <c r="B1380" i="172"/>
  <c r="A1380" i="172"/>
  <c r="B1284" i="172"/>
  <c r="A1284" i="172"/>
  <c r="B1060" i="172"/>
  <c r="A1060" i="172"/>
  <c r="B932" i="172"/>
  <c r="D886" i="172"/>
  <c r="D884" i="172"/>
  <c r="D882" i="172"/>
  <c r="D880" i="172"/>
  <c r="D878" i="172"/>
  <c r="D870" i="172"/>
  <c r="D868" i="172"/>
  <c r="D860" i="172"/>
  <c r="D846" i="172"/>
  <c r="D842" i="172"/>
  <c r="B486" i="172"/>
  <c r="B484" i="172"/>
  <c r="A484" i="172"/>
  <c r="B36" i="172"/>
  <c r="A36" i="172"/>
  <c r="B256" i="171" l="1"/>
  <c r="B192" i="171"/>
  <c r="B64" i="171"/>
  <c r="B32" i="171"/>
  <c r="G2338" i="170"/>
  <c r="G2336" i="170"/>
  <c r="G2334" i="170"/>
  <c r="G2332" i="170"/>
  <c r="G2330" i="170"/>
  <c r="G2328" i="170"/>
  <c r="G2326" i="170"/>
  <c r="G2324" i="170"/>
  <c r="G2322" i="170"/>
  <c r="G2320" i="170"/>
  <c r="G2318" i="170"/>
  <c r="G2316" i="170"/>
  <c r="G2314" i="170"/>
  <c r="G2312" i="170"/>
  <c r="G2310" i="170"/>
  <c r="G2308" i="170"/>
  <c r="B2304" i="170"/>
  <c r="B2240" i="170"/>
  <c r="B2080" i="170"/>
  <c r="L2053" i="170"/>
  <c r="L2021" i="170"/>
  <c r="B2016" i="170"/>
  <c r="L1957" i="170"/>
  <c r="B1952" i="170"/>
  <c r="B1856" i="170"/>
  <c r="B1792" i="170"/>
  <c r="L1733" i="170"/>
  <c r="B1696" i="170"/>
  <c r="B1632" i="170"/>
  <c r="B1536" i="170"/>
  <c r="L1501" i="170"/>
  <c r="B1440" i="170"/>
  <c r="B992" i="170"/>
  <c r="B864" i="170"/>
  <c r="B704" i="170"/>
  <c r="B608" i="170"/>
  <c r="B416" i="170"/>
  <c r="B160" i="170"/>
  <c r="B64" i="170"/>
  <c r="B3104" i="141"/>
  <c r="M1970" i="141" l="1"/>
  <c r="L1970" i="141"/>
  <c r="L1974" i="141" s="1"/>
  <c r="M1974" i="141"/>
  <c r="B896" i="141" l="1"/>
  <c r="B448" i="141" l="1"/>
  <c r="B256" i="168" l="1"/>
  <c r="B3040" i="141" l="1"/>
  <c r="B3072" i="141"/>
  <c r="B3008" i="141"/>
  <c r="B2368" i="141" l="1"/>
  <c r="B2240" i="141"/>
  <c r="B2176" i="141"/>
  <c r="B2112" i="141"/>
  <c r="B2048" i="141"/>
  <c r="B1824" i="141"/>
  <c r="B2304" i="141"/>
  <c r="M2302" i="141"/>
  <c r="L2302" i="141"/>
  <c r="B1600" i="141" l="1"/>
  <c r="B1728" i="141"/>
  <c r="B1760" i="141"/>
  <c r="B1312" i="141"/>
  <c r="B2272" i="141" l="1"/>
  <c r="M2270" i="141"/>
  <c r="L2270" i="141"/>
  <c r="B1984" i="141"/>
  <c r="M1982" i="141"/>
  <c r="L1982" i="141"/>
  <c r="B288" i="141" l="1"/>
  <c r="B192" i="141" l="1"/>
  <c r="B2496" i="141" l="1"/>
  <c r="B1056" i="141" l="1"/>
  <c r="B992" i="141" l="1"/>
  <c r="B320" i="168" l="1"/>
  <c r="B2432" i="141" l="1"/>
  <c r="M2373" i="141"/>
  <c r="B832" i="141" l="1"/>
  <c r="B1024" i="141"/>
  <c r="B512" i="141" l="1"/>
  <c r="B384" i="141" l="1"/>
  <c r="B32" i="168" l="1"/>
  <c r="B544" i="141" l="1"/>
  <c r="B128" i="141" l="1"/>
  <c r="G3008" i="141" l="1"/>
  <c r="M2366" i="141" l="1"/>
  <c r="L2366" i="141"/>
  <c r="M1029" i="141" l="1"/>
  <c r="M1317" i="141" l="1"/>
  <c r="M2757" i="141" l="1"/>
  <c r="B2752" i="141"/>
  <c r="M2437" i="141" l="1"/>
  <c r="M1605" i="141"/>
  <c r="M1061" i="141"/>
  <c r="B64" i="141" l="1"/>
  <c r="M1733" i="141" l="1"/>
  <c r="G32" i="122" l="1"/>
  <c r="G32" i="120" l="1"/>
</calcChain>
</file>

<file path=xl/sharedStrings.xml><?xml version="1.0" encoding="utf-8"?>
<sst xmlns="http://schemas.openxmlformats.org/spreadsheetml/2006/main" count="9825" uniqueCount="3698">
  <si>
    <t>ｔ</t>
  </si>
  <si>
    <t>単位</t>
    <rPh sb="0" eb="2">
      <t>タンイ</t>
    </rPh>
    <phoneticPr fontId="7"/>
  </si>
  <si>
    <t>式</t>
  </si>
  <si>
    <t>m3</t>
  </si>
  <si>
    <t>ｍ</t>
  </si>
  <si>
    <t>基礎部</t>
  </si>
  <si>
    <t>型枠工事</t>
  </si>
  <si>
    <t>式</t>
    <rPh sb="0" eb="1">
      <t>シキ</t>
    </rPh>
    <phoneticPr fontId="7"/>
  </si>
  <si>
    <t>ｺﾝｸﾘｰﾄ打設手間</t>
  </si>
  <si>
    <t>回</t>
  </si>
  <si>
    <t>kg</t>
  </si>
  <si>
    <t>直接仮設工事</t>
  </si>
  <si>
    <t>土工事</t>
  </si>
  <si>
    <t>ｺﾝｸﾘｰﾄ工事</t>
  </si>
  <si>
    <t>鉄筋工事</t>
  </si>
  <si>
    <t>左官工事</t>
  </si>
  <si>
    <t>根切り</t>
  </si>
  <si>
    <t>埋戻し</t>
  </si>
  <si>
    <t>不用土処分</t>
  </si>
  <si>
    <t>床付</t>
  </si>
  <si>
    <t>土工機械運搬費</t>
  </si>
  <si>
    <t>捨てｺﾝｸﾘｰﾄ</t>
  </si>
  <si>
    <t>基礎ｺﾝｸﾘｰﾄ</t>
  </si>
  <si>
    <t>ｺﾝｸﾘｰﾄﾎﾟﾝﾌﾟ圧送費</t>
  </si>
  <si>
    <t>普通型枠</t>
  </si>
  <si>
    <t>型枠運搬費</t>
  </si>
  <si>
    <t>異形鉄筋</t>
  </si>
  <si>
    <t>鉄筋加工組立費</t>
  </si>
  <si>
    <t>鉄筋運搬費</t>
  </si>
  <si>
    <t>壁</t>
  </si>
  <si>
    <t xml:space="preserve"> </t>
    <phoneticPr fontId="7"/>
  </si>
  <si>
    <t>名　　  　　　称</t>
    <rPh sb="0" eb="9">
      <t>メイショウ</t>
    </rPh>
    <phoneticPr fontId="7"/>
  </si>
  <si>
    <t>規　格　・　摘　要</t>
    <rPh sb="0" eb="3">
      <t>キカク</t>
    </rPh>
    <rPh sb="6" eb="9">
      <t>テキヨウ</t>
    </rPh>
    <phoneticPr fontId="7"/>
  </si>
  <si>
    <t>数  量</t>
    <phoneticPr fontId="3"/>
  </si>
  <si>
    <t>単  価</t>
    <rPh sb="0" eb="4">
      <t>タンカ</t>
    </rPh>
    <phoneticPr fontId="7"/>
  </si>
  <si>
    <t>金　　額</t>
    <rPh sb="0" eb="1">
      <t>キン</t>
    </rPh>
    <rPh sb="3" eb="4">
      <t>ガク</t>
    </rPh>
    <phoneticPr fontId="7"/>
  </si>
  <si>
    <t>備　　　　　　　　考</t>
    <rPh sb="0" eb="10">
      <t>ビコウ</t>
    </rPh>
    <phoneticPr fontId="7"/>
  </si>
  <si>
    <t>構造体強度(温度)補正</t>
  </si>
  <si>
    <t>捨てｺﾝ</t>
  </si>
  <si>
    <t>打放し型枠</t>
  </si>
  <si>
    <t>床</t>
  </si>
  <si>
    <t>素地ごしらえ共</t>
  </si>
  <si>
    <t xml:space="preserve"> </t>
    <phoneticPr fontId="7"/>
  </si>
  <si>
    <t>共通仮設費</t>
    <rPh sb="0" eb="2">
      <t>キョウツウ</t>
    </rPh>
    <rPh sb="2" eb="4">
      <t>カセツ</t>
    </rPh>
    <rPh sb="4" eb="5">
      <t>ヒ</t>
    </rPh>
    <phoneticPr fontId="7"/>
  </si>
  <si>
    <t xml:space="preserve"> </t>
    <phoneticPr fontId="7"/>
  </si>
  <si>
    <t>現場管理費</t>
    <rPh sb="0" eb="2">
      <t>ゲンバ</t>
    </rPh>
    <rPh sb="2" eb="5">
      <t>カンリヒ</t>
    </rPh>
    <phoneticPr fontId="7"/>
  </si>
  <si>
    <t xml:space="preserve"> </t>
    <phoneticPr fontId="7"/>
  </si>
  <si>
    <t>一般管理費等</t>
    <rPh sb="0" eb="2">
      <t>イッパン</t>
    </rPh>
    <rPh sb="2" eb="4">
      <t>カンリ</t>
    </rPh>
    <rPh sb="4" eb="5">
      <t>ヒ</t>
    </rPh>
    <rPh sb="5" eb="6">
      <t>トウ</t>
    </rPh>
    <phoneticPr fontId="7"/>
  </si>
  <si>
    <t>消費税相当額</t>
    <rPh sb="0" eb="3">
      <t>ショウヒゼイ</t>
    </rPh>
    <rPh sb="3" eb="5">
      <t>ソウトウ</t>
    </rPh>
    <rPh sb="5" eb="6">
      <t>ガク</t>
    </rPh>
    <phoneticPr fontId="7"/>
  </si>
  <si>
    <t xml:space="preserve">          設計工事費合計</t>
    <rPh sb="10" eb="12">
      <t>セッケイ</t>
    </rPh>
    <rPh sb="12" eb="15">
      <t>コウジヒ</t>
    </rPh>
    <rPh sb="15" eb="17">
      <t>ゴウケイ</t>
    </rPh>
    <phoneticPr fontId="7"/>
  </si>
  <si>
    <t>巾木</t>
  </si>
  <si>
    <t>天井</t>
  </si>
  <si>
    <t>木工事</t>
  </si>
  <si>
    <t>数  量</t>
    <phoneticPr fontId="3"/>
  </si>
  <si>
    <t xml:space="preserve"> </t>
    <phoneticPr fontId="7"/>
  </si>
  <si>
    <t>根切土流用</t>
  </si>
  <si>
    <t>直接仮設工事</t>
    <rPh sb="0" eb="2">
      <t>チョクセツ</t>
    </rPh>
    <rPh sb="2" eb="4">
      <t>カセツ</t>
    </rPh>
    <rPh sb="4" eb="6">
      <t>コウジ</t>
    </rPh>
    <phoneticPr fontId="2"/>
  </si>
  <si>
    <t>水盛やりかた</t>
  </si>
  <si>
    <t>災害防止</t>
  </si>
  <si>
    <t>安全手摺</t>
  </si>
  <si>
    <t>内部脚立足場</t>
  </si>
  <si>
    <t>養生</t>
  </si>
  <si>
    <t>砕石地業</t>
  </si>
  <si>
    <t>往復</t>
  </si>
  <si>
    <t>30m3未満 基本料金共</t>
  </si>
  <si>
    <t>ｼｰﾘﾝｸﾞ</t>
  </si>
  <si>
    <t>打放し面補修</t>
  </si>
  <si>
    <t>土間ｺﾝｸﾘｰﾄ</t>
  </si>
  <si>
    <t>ﾎﾞｰﾄﾞ面</t>
  </si>
  <si>
    <t>打放し面</t>
  </si>
  <si>
    <t>墨出し</t>
  </si>
  <si>
    <t>延㎡</t>
  </si>
  <si>
    <t>架㎡</t>
  </si>
  <si>
    <t>機械　壺布併用掘</t>
  </si>
  <si>
    <t>床㎡</t>
  </si>
  <si>
    <t>防水工事</t>
  </si>
  <si>
    <t>金属製建具工事</t>
  </si>
  <si>
    <t>運搬養生費</t>
  </si>
  <si>
    <t>取付調整費</t>
  </si>
  <si>
    <t>整理清掃･片付け</t>
  </si>
  <si>
    <t>施工中･竣工時</t>
  </si>
  <si>
    <t>ﾎﾟﾝﾌﾟ打設</t>
  </si>
  <si>
    <t>50m3以上100m3未満</t>
  </si>
  <si>
    <t>ｺﾝｸﾘｰﾄﾎﾟﾝﾌﾟ基本料</t>
  </si>
  <si>
    <t>ｽｸﾗｯﾌﾟ控除</t>
  </si>
  <si>
    <t>( 外  部 )</t>
  </si>
  <si>
    <t>金建廻り</t>
  </si>
  <si>
    <t>( 内  部 )</t>
  </si>
  <si>
    <t>下請け諸経費</t>
  </si>
  <si>
    <t>法定福利費</t>
  </si>
  <si>
    <t>金建用</t>
  </si>
  <si>
    <t>複層ｶﾞﾗｽ</t>
  </si>
  <si>
    <t>金属工事</t>
  </si>
  <si>
    <t>塗装･吹付工事</t>
  </si>
  <si>
    <t>内外装工事</t>
  </si>
  <si>
    <t>雑工事</t>
  </si>
  <si>
    <t>本</t>
  </si>
  <si>
    <t xml:space="preserve">  a</t>
  </si>
  <si>
    <t xml:space="preserve">  b</t>
  </si>
  <si>
    <t>M12</t>
  </si>
  <si>
    <t>a</t>
    <phoneticPr fontId="6"/>
  </si>
  <si>
    <t>外部枠組本足場(手摺先行方式)</t>
  </si>
  <si>
    <t>防湿ｼｰﾄ敷込み</t>
  </si>
  <si>
    <t>SD295    D10</t>
  </si>
  <si>
    <t>SD295    D13</t>
  </si>
  <si>
    <t>ﾀｲﾙ工事</t>
  </si>
  <si>
    <t>6N/mm2</t>
  </si>
  <si>
    <t>t30</t>
  </si>
  <si>
    <t>鉄骨運搬費</t>
  </si>
  <si>
    <t>普通ﾎﾞﾙﾄ締付共</t>
  </si>
  <si>
    <t>軽量鉄骨加工取付</t>
  </si>
  <si>
    <t>母屋･胴縁の類一般</t>
  </si>
  <si>
    <t>SS400</t>
  </si>
  <si>
    <t>鉄骨建方費</t>
  </si>
  <si>
    <t>鉄骨工場加工組立費</t>
  </si>
  <si>
    <t>H形鋼</t>
  </si>
  <si>
    <t>ｱﾝｶｰﾎﾞﾙﾄ取付費</t>
  </si>
  <si>
    <t>ｱﾝｶｰﾎﾞﾙﾄ</t>
  </si>
  <si>
    <t>H-150×150×7×10</t>
  </si>
  <si>
    <t>構外搬出適切処理</t>
  </si>
  <si>
    <t>SD295    D16</t>
  </si>
  <si>
    <t>機械損料別途</t>
  </si>
  <si>
    <t>ﾍﾞｰｽ下均しﾓﾙﾀﾙ</t>
  </si>
  <si>
    <t>天井点検口</t>
  </si>
  <si>
    <t>b</t>
    <phoneticPr fontId="6"/>
  </si>
  <si>
    <t>建築工事</t>
    <rPh sb="0" eb="2">
      <t>ケンチク</t>
    </rPh>
    <rPh sb="2" eb="4">
      <t>コウジ</t>
    </rPh>
    <phoneticPr fontId="7"/>
  </si>
  <si>
    <t>電気設備工事</t>
    <rPh sb="0" eb="2">
      <t>デンキ</t>
    </rPh>
    <rPh sb="2" eb="4">
      <t>セツビ</t>
    </rPh>
    <rPh sb="4" eb="6">
      <t>コウジ</t>
    </rPh>
    <phoneticPr fontId="2"/>
  </si>
  <si>
    <t>機械設備工事</t>
    <rPh sb="0" eb="2">
      <t>キカイ</t>
    </rPh>
    <rPh sb="2" eb="4">
      <t>セツビ</t>
    </rPh>
    <rPh sb="4" eb="6">
      <t>コウジ</t>
    </rPh>
    <phoneticPr fontId="2"/>
  </si>
  <si>
    <t>C</t>
    <phoneticPr fontId="7"/>
  </si>
  <si>
    <t>建築工事  計</t>
    <rPh sb="0" eb="2">
      <t>ケンチク</t>
    </rPh>
    <rPh sb="2" eb="4">
      <t>コウジ</t>
    </rPh>
    <rPh sb="6" eb="7">
      <t>ショウケイ</t>
    </rPh>
    <phoneticPr fontId="3"/>
  </si>
  <si>
    <t>t0.15 ﾎﾟﾘｴﾁﾚﾝｼｰﾄ</t>
  </si>
  <si>
    <t>ｺﾝｸﾘｰﾄ均し</t>
  </si>
  <si>
    <t>MS-2 15x10</t>
  </si>
  <si>
    <t>甲板見切ｼｰﾘﾝｸﾞ</t>
  </si>
  <si>
    <t>MS-2 5x5</t>
  </si>
  <si>
    <t>軽鉄間仕切</t>
  </si>
  <si>
    <t>65型 下地張なし @300</t>
  </si>
  <si>
    <t>ﾗｲﾆﾝｸﾞ壁</t>
  </si>
  <si>
    <t>軽鉄間仕切開口補強</t>
  </si>
  <si>
    <t>t12.5</t>
  </si>
  <si>
    <t>石膏ﾎﾞｰﾄﾞ</t>
  </si>
  <si>
    <t>t9.5</t>
  </si>
  <si>
    <t>軽鉄面</t>
  </si>
  <si>
    <t>塩ﾋﾞ廻縁</t>
  </si>
  <si>
    <t>か所</t>
  </si>
  <si>
    <t>鉄骨工事</t>
  </si>
  <si>
    <t>ｶﾞﾗｽ工事</t>
  </si>
  <si>
    <t>架ｍ</t>
  </si>
  <si>
    <t>㎡</t>
  </si>
  <si>
    <t>存置1ヶ月程度</t>
    <phoneticPr fontId="6"/>
  </si>
  <si>
    <t>断熱材敷込み</t>
  </si>
  <si>
    <t>SD345    D19</t>
  </si>
  <si>
    <t>SD345    D22</t>
  </si>
  <si>
    <t>ｶﾞｽ圧接</t>
  </si>
  <si>
    <t>SD345    D22-D22</t>
  </si>
  <si>
    <t>S01</t>
  </si>
  <si>
    <t>本体鉄骨</t>
  </si>
  <si>
    <t>S02</t>
  </si>
  <si>
    <t>H-200×100×5.5×8</t>
  </si>
  <si>
    <t>SN400B</t>
  </si>
  <si>
    <t>丸棒鋼</t>
  </si>
  <si>
    <t>M-16</t>
  </si>
  <si>
    <t>SSC400</t>
  </si>
  <si>
    <t>軽量ﾘｯﾌﾟ溝形鋼</t>
  </si>
  <si>
    <t>STKR400</t>
  </si>
  <si>
    <t>角形鋼管</t>
  </si>
  <si>
    <t>BCR295</t>
  </si>
  <si>
    <t>鋼板(切板)</t>
  </si>
  <si>
    <t>PL-4.5</t>
  </si>
  <si>
    <t>PL-6</t>
  </si>
  <si>
    <t>PL-9</t>
  </si>
  <si>
    <t>PL-12</t>
  </si>
  <si>
    <t>PL-22</t>
  </si>
  <si>
    <t>SN490C</t>
  </si>
  <si>
    <t>PL-16</t>
  </si>
  <si>
    <t>PL-25</t>
  </si>
  <si>
    <t>ﾄﾙｼｱ形高力ﾎﾞﾙﾄ</t>
  </si>
  <si>
    <t>S10T M16×35</t>
  </si>
  <si>
    <t>S10T M16×40</t>
  </si>
  <si>
    <t>S10T M20×45</t>
  </si>
  <si>
    <t>S10T M20×50</t>
  </si>
  <si>
    <t>S10T M20×55</t>
  </si>
  <si>
    <t>S10T M20×60</t>
  </si>
  <si>
    <t>普通ﾎﾞﾙﾄ</t>
  </si>
  <si>
    <t>M12×40</t>
  </si>
  <si>
    <t>ﾀｰﾝﾊﾞｯｸﾙ</t>
  </si>
  <si>
    <t>M16用</t>
  </si>
  <si>
    <t>防錆塗装</t>
  </si>
  <si>
    <t>高力ﾎﾞﾙﾄ締付費</t>
  </si>
  <si>
    <t>M16</t>
  </si>
  <si>
    <t>既製柱脚固定金物</t>
  </si>
  <si>
    <t>工場内検査 第三者 抜取り30%</t>
  </si>
  <si>
    <t>鉄骨足場</t>
  </si>
  <si>
    <t>等辺山形鋼</t>
  </si>
  <si>
    <t>ﾛ-100×100×2.3</t>
  </si>
  <si>
    <t>65型 下地張あり @450</t>
  </si>
  <si>
    <t>軽鉄下地</t>
  </si>
  <si>
    <t>ふところ H1.5m未満</t>
  </si>
  <si>
    <t>19型 下地張なし @300</t>
  </si>
  <si>
    <t>充填ﾓﾙﾀﾙ</t>
  </si>
  <si>
    <t>鋼製建具</t>
  </si>
  <si>
    <t>軽量鋼製建具</t>
  </si>
  <si>
    <t xml:space="preserve">  c</t>
  </si>
  <si>
    <t>ｱﾙﾐ製建具</t>
  </si>
  <si>
    <t xml:space="preserve">  d</t>
  </si>
  <si>
    <t xml:space="preserve">  e</t>
  </si>
  <si>
    <t>c</t>
    <phoneticPr fontId="6"/>
  </si>
  <si>
    <t>d</t>
    <phoneticPr fontId="6"/>
  </si>
  <si>
    <t>FIX窓</t>
  </si>
  <si>
    <t>ｶﾞﾗｽ廻りｼｰﾘﾝｸﾞ</t>
  </si>
  <si>
    <t>SR-1 5x5 総数量(片面数量x2)</t>
  </si>
  <si>
    <t>ｶﾞﾗｽｸﾘｰﾆﾝｸﾞ</t>
  </si>
  <si>
    <t>合成樹脂調合ﾍﾟｲﾝﾄ塗(SOP)</t>
  </si>
  <si>
    <t>合成樹脂ｴﾏﾙｼｮﾝﾍﾟｲﾝﾄ塗(EP)</t>
  </si>
  <si>
    <t>合成樹脂ｴﾏﾙｼｮﾝﾍﾟｲﾝﾄ塗(EP-G)</t>
  </si>
  <si>
    <t>t25</t>
  </si>
  <si>
    <t>化粧石膏ﾎﾞｰﾄﾞ</t>
  </si>
  <si>
    <t>既製品</t>
  </si>
  <si>
    <t>外壁</t>
  </si>
  <si>
    <t>上部ｺﾝｸﾘｰﾄ</t>
  </si>
  <si>
    <t>その他基礎部ｺﾝ</t>
  </si>
  <si>
    <t>100m3以上</t>
  </si>
  <si>
    <t>上部</t>
  </si>
  <si>
    <t>SD345    D19-D19</t>
  </si>
  <si>
    <t>(ｽﾘｰﾌﾞ補強筋)</t>
  </si>
  <si>
    <t>ﾀﾗｯﾌﾟ</t>
  </si>
  <si>
    <t>19型 下地張なし @225</t>
  </si>
  <si>
    <t>ｽﾃﾝﾚｽ製建具</t>
  </si>
  <si>
    <t xml:space="preserve">  f</t>
  </si>
  <si>
    <t>枚</t>
  </si>
  <si>
    <t>強化ｶﾞﾗｽ</t>
  </si>
  <si>
    <t>t6.0</t>
  </si>
  <si>
    <t>化粧ｹｲ酸ｶﾙｼｳﾑ板</t>
  </si>
  <si>
    <t>ｹｲｶﾙ板面</t>
  </si>
  <si>
    <t>竪樋</t>
  </si>
  <si>
    <t>H-250×125×6×9</t>
  </si>
  <si>
    <t>H-350×175×7×11</t>
  </si>
  <si>
    <t>溝形鋼</t>
  </si>
  <si>
    <t>[-100×50×5×7.5</t>
  </si>
  <si>
    <t>LC-100×50×20×2.3</t>
  </si>
  <si>
    <t>PL-28</t>
  </si>
  <si>
    <t>M-20</t>
  </si>
  <si>
    <t>M20用</t>
  </si>
  <si>
    <t>200×200×t50</t>
  </si>
  <si>
    <t>M12×140</t>
  </si>
  <si>
    <t>式</t>
    <rPh sb="0" eb="1">
      <t>シキ</t>
    </rPh>
    <phoneticPr fontId="6"/>
  </si>
  <si>
    <t>B</t>
    <phoneticPr fontId="7"/>
  </si>
  <si>
    <t>地業工事</t>
  </si>
  <si>
    <t>登桟橋､掛払､賃料､基本料､運搬費共</t>
    <rPh sb="0" eb="1">
      <t>ノボル</t>
    </rPh>
    <rPh sb="1" eb="3">
      <t>サンバシ</t>
    </rPh>
    <rPh sb="4" eb="5">
      <t>カケ</t>
    </rPh>
    <rPh sb="5" eb="6">
      <t>フツ</t>
    </rPh>
    <rPh sb="7" eb="9">
      <t>チンリョウ</t>
    </rPh>
    <rPh sb="10" eb="13">
      <t>キホンリョウ</t>
    </rPh>
    <rPh sb="14" eb="16">
      <t>ウンパン</t>
    </rPh>
    <rPh sb="16" eb="17">
      <t>ヒ</t>
    </rPh>
    <rPh sb="17" eb="18">
      <t>トモ</t>
    </rPh>
    <phoneticPr fontId="0"/>
  </si>
  <si>
    <t>掛払､賃料､基本料､運搬費共</t>
    <phoneticPr fontId="6"/>
  </si>
  <si>
    <t>外部枠組棚足場</t>
  </si>
  <si>
    <t>内部枠組棚足場</t>
  </si>
  <si>
    <t>Ⅰ</t>
    <phoneticPr fontId="6"/>
  </si>
  <si>
    <t>直接工事費</t>
  </si>
  <si>
    <t>A</t>
    <phoneticPr fontId="6"/>
  </si>
  <si>
    <t>Ⅰ-計</t>
    <rPh sb="2" eb="3">
      <t>ケイ</t>
    </rPh>
    <phoneticPr fontId="7"/>
  </si>
  <si>
    <t>Ⅱ</t>
    <phoneticPr fontId="6"/>
  </si>
  <si>
    <t>共通費</t>
  </si>
  <si>
    <t>Ⅱ-計</t>
    <rPh sb="2" eb="3">
      <t>ケイ</t>
    </rPh>
    <phoneticPr fontId="7"/>
  </si>
  <si>
    <t>工事費-計</t>
    <rPh sb="0" eb="3">
      <t>コウジヒ</t>
    </rPh>
    <phoneticPr fontId="6"/>
  </si>
  <si>
    <t>Ⅰ+Ⅱ</t>
    <phoneticPr fontId="6"/>
  </si>
  <si>
    <t>10%</t>
    <phoneticPr fontId="6"/>
  </si>
  <si>
    <t>A-1</t>
    <phoneticPr fontId="6"/>
  </si>
  <si>
    <t>A-2</t>
    <phoneticPr fontId="6"/>
  </si>
  <si>
    <t>盛り土</t>
  </si>
  <si>
    <t>FC-18N/mm2 ｽﾗﾝﾌﾟ15</t>
  </si>
  <si>
    <t>土間ｽﾗﾌﾞ･構造土間ｽﾗﾌﾞｺﾝ</t>
  </si>
  <si>
    <t>止水板</t>
  </si>
  <si>
    <t>H-488×300×11×18</t>
  </si>
  <si>
    <t>[-150×75×6.5×10</t>
  </si>
  <si>
    <t>S10T M20×40</t>
  </si>
  <si>
    <t>S10T M20×65</t>
  </si>
  <si>
    <t>S10T M20×70</t>
  </si>
  <si>
    <t>JIS K5674 工場2回塗</t>
  </si>
  <si>
    <t>ｱﾙﾐ笠木</t>
  </si>
  <si>
    <t>25型 下地張なし @300</t>
  </si>
  <si>
    <t>下り壁</t>
  </si>
  <si>
    <t>床下点検口</t>
  </si>
  <si>
    <t>切込補強共</t>
  </si>
  <si>
    <t>根廻り</t>
  </si>
  <si>
    <t>ﾄｲﾚﾌﾞｰｽ</t>
  </si>
  <si>
    <t>g</t>
    <phoneticPr fontId="6"/>
  </si>
  <si>
    <t>h</t>
    <phoneticPr fontId="6"/>
  </si>
  <si>
    <t>t8.0 4.00m2以下</t>
  </si>
  <si>
    <t>鉄骨胴縁面</t>
  </si>
  <si>
    <t>日</t>
    <rPh sb="0" eb="1">
      <t>ニチ</t>
    </rPh>
    <phoneticPr fontId="6"/>
  </si>
  <si>
    <t>法定福利費</t>
    <rPh sb="0" eb="5">
      <t>ホウテイ</t>
    </rPh>
    <phoneticPr fontId="6"/>
  </si>
  <si>
    <t>外構</t>
    <rPh sb="0" eb="2">
      <t>ガイコウ</t>
    </rPh>
    <phoneticPr fontId="6"/>
  </si>
  <si>
    <t>FC-21N/mm2 ｽﾗﾝﾌﾟ15</t>
  </si>
  <si>
    <t>t100</t>
  </si>
  <si>
    <t>本体棟</t>
    <rPh sb="0" eb="2">
      <t>ホンタイ</t>
    </rPh>
    <rPh sb="2" eb="3">
      <t>トウ</t>
    </rPh>
    <phoneticPr fontId="12"/>
  </si>
  <si>
    <t>塗膜防水</t>
  </si>
  <si>
    <t>耐火野地板面</t>
  </si>
  <si>
    <t>屋根2 立上り</t>
  </si>
  <si>
    <t>屋根2</t>
  </si>
  <si>
    <t>PS-2 15x10</t>
  </si>
  <si>
    <t>ｲﾝﾊﾞｰﾄｺﾝｸﾘｰﾄ</t>
  </si>
  <si>
    <t>ｺﾝｸﾘｰﾄ蓋</t>
  </si>
  <si>
    <t>砕石</t>
  </si>
  <si>
    <t>ｸﾞﾚｰﾁﾝｸﾞ蓋</t>
  </si>
  <si>
    <t>受枠共</t>
  </si>
  <si>
    <t>透水ｼｰﾄ</t>
  </si>
  <si>
    <t>耐火野地板</t>
  </si>
  <si>
    <t>t18</t>
  </si>
  <si>
    <t>屋根工事</t>
  </si>
  <si>
    <t>雪止ｱﾝｸﾞﾙ</t>
  </si>
  <si>
    <t>軒樋</t>
  </si>
  <si>
    <t>樋落し口</t>
  </si>
  <si>
    <t>125φ用</t>
  </si>
  <si>
    <t>ｵｰﾊﾞｰﾌﾛｰ管</t>
  </si>
  <si>
    <t>450x450 ｱﾙﾐ製 額縁ﾀｲﾌﾟ</t>
  </si>
  <si>
    <t>100型 下地張なし @300</t>
  </si>
  <si>
    <t>YKKAP EXIMA55同等品</t>
  </si>
  <si>
    <t>AW-01</t>
  </si>
  <si>
    <t>AW-02</t>
  </si>
  <si>
    <t>AW-03</t>
  </si>
  <si>
    <t>AW-04</t>
  </si>
  <si>
    <t>YKKAP EXIMA31同等品</t>
  </si>
  <si>
    <t>AD-01</t>
  </si>
  <si>
    <t>AD-02</t>
  </si>
  <si>
    <t>W900xH2000</t>
  </si>
  <si>
    <t>W800xH2000</t>
  </si>
  <si>
    <t>TB-01</t>
  </si>
  <si>
    <t>撥水材吹付</t>
  </si>
  <si>
    <t>透湿防水ｼｰﾄ</t>
  </si>
  <si>
    <t>H60</t>
  </si>
  <si>
    <t>耐水石膏ﾎﾞｰﾄﾞ</t>
  </si>
  <si>
    <t>ﾋﾞﾆｰﾙｸﾛｽ</t>
  </si>
  <si>
    <t>t50 A種1H</t>
  </si>
  <si>
    <t>100型 下地張あり @450</t>
  </si>
  <si>
    <t>ｽﾃﾝﾚｽ板張り</t>
  </si>
  <si>
    <t>台</t>
  </si>
  <si>
    <t>ｺﾝｸﾘｰﾄ</t>
  </si>
  <si>
    <t>地中梁側面</t>
  </si>
  <si>
    <t>断熱材打込み</t>
  </si>
  <si>
    <t>FC-24N/mm2 ｽﾗﾝﾌﾟ15</t>
  </si>
  <si>
    <t>SN490B</t>
  </si>
  <si>
    <t>下請諸経費</t>
    <rPh sb="0" eb="5">
      <t>シタウケ</t>
    </rPh>
    <phoneticPr fontId="6"/>
  </si>
  <si>
    <t>材料費</t>
    <rPh sb="0" eb="3">
      <t>ザイリョウヒ</t>
    </rPh>
    <phoneticPr fontId="6"/>
  </si>
  <si>
    <t>機械器具損料</t>
    <rPh sb="0" eb="4">
      <t>キカイキグ</t>
    </rPh>
    <rPh sb="4" eb="6">
      <t>ソンリョウ</t>
    </rPh>
    <phoneticPr fontId="6"/>
  </si>
  <si>
    <t>搬入据付費</t>
    <rPh sb="0" eb="2">
      <t>ハンニュウ</t>
    </rPh>
    <rPh sb="2" eb="4">
      <t>スエツケ</t>
    </rPh>
    <rPh sb="4" eb="5">
      <t>ヒ</t>
    </rPh>
    <phoneticPr fontId="6"/>
  </si>
  <si>
    <t>個</t>
    <rPh sb="0" eb="1">
      <t>コ</t>
    </rPh>
    <phoneticPr fontId="6"/>
  </si>
  <si>
    <t>e</t>
  </si>
  <si>
    <t>f</t>
  </si>
  <si>
    <t>昇降設備工事</t>
  </si>
  <si>
    <t>ﾊﾟﾈﾙ工事</t>
  </si>
  <si>
    <t>外部脚立足場</t>
  </si>
  <si>
    <t>内部階段棚足場</t>
  </si>
  <si>
    <t>EVｼｬﾌﾄ足場</t>
  </si>
  <si>
    <t>W900 12m未満 存置9ヶ月程度</t>
    <phoneticPr fontId="6"/>
  </si>
  <si>
    <t>階高4.0m未満 並列 H=1.8m 存置1ヶ月程度</t>
    <phoneticPr fontId="6"/>
  </si>
  <si>
    <t>階高4.0m～5.7m未満 存置2ヶ月程度</t>
    <phoneticPr fontId="6"/>
  </si>
  <si>
    <t>垂直養生ｼｰﾄ 存置9ヶ月程度</t>
    <phoneticPr fontId="6"/>
  </si>
  <si>
    <t>枠組本足場用 存置9ヶ月程度</t>
    <phoneticPr fontId="6"/>
  </si>
  <si>
    <t>階高4.0m未満 並列 H=1.8m 存置6ヶ月程度</t>
    <phoneticPr fontId="6"/>
  </si>
  <si>
    <t>階高4.0m～5.7m未満 存置6ヶ月程度</t>
    <phoneticPr fontId="6"/>
  </si>
  <si>
    <t>階高7.4m～9.1m未満 存置2ヶ月程度</t>
    <phoneticPr fontId="6"/>
  </si>
  <si>
    <t>H=9400 存置1ヶ月程度</t>
    <phoneticPr fontId="6"/>
  </si>
  <si>
    <t>(杭工事)</t>
    <rPh sb="1" eb="2">
      <t>クイ</t>
    </rPh>
    <rPh sb="2" eb="4">
      <t>コウジ</t>
    </rPh>
    <phoneticPr fontId="6"/>
  </si>
  <si>
    <t>φ3045-3045-22m</t>
    <phoneticPr fontId="6"/>
  </si>
  <si>
    <t>ｾｯﾄ</t>
    <phoneticPr fontId="6"/>
  </si>
  <si>
    <t>φ4055-4055-22m</t>
    <phoneticPr fontId="6"/>
  </si>
  <si>
    <t>φ5065-5065-22m</t>
    <phoneticPr fontId="6"/>
  </si>
  <si>
    <t>φ7090-7090-22m</t>
    <phoneticPr fontId="6"/>
  </si>
  <si>
    <t>荷下ろし料</t>
    <rPh sb="0" eb="2">
      <t>ニオ</t>
    </rPh>
    <rPh sb="4" eb="5">
      <t>リョウ</t>
    </rPh>
    <phoneticPr fontId="6"/>
  </si>
  <si>
    <t>FTｷｬｯｯﾌﾟ(材料費)</t>
    <rPh sb="9" eb="12">
      <t>ザイリョウヒ</t>
    </rPh>
    <phoneticPr fontId="6"/>
  </si>
  <si>
    <t>φ300</t>
    <phoneticPr fontId="6"/>
  </si>
  <si>
    <t>φ400</t>
    <phoneticPr fontId="6"/>
  </si>
  <si>
    <t>φ500</t>
    <phoneticPr fontId="6"/>
  </si>
  <si>
    <t>φ700</t>
    <phoneticPr fontId="6"/>
  </si>
  <si>
    <t>運搬費</t>
    <rPh sb="0" eb="3">
      <t>ウンパンヒ</t>
    </rPh>
    <phoneticPr fontId="6"/>
  </si>
  <si>
    <t>ﾍﾟｱﾘﾝｸﾞｼﾞｮｲﾝﾄ</t>
  </si>
  <si>
    <t>ﾍﾟｱﾘﾝｸﾞｼﾞｮｲﾝﾄ</t>
    <phoneticPr fontId="6"/>
  </si>
  <si>
    <t>Hybridﾆｰﾃﾞｨﾝｸﾞ工法</t>
    <phoneticPr fontId="6"/>
  </si>
  <si>
    <t>機械運搬費</t>
    <rPh sb="0" eb="2">
      <t>キカイ</t>
    </rPh>
    <rPh sb="2" eb="5">
      <t>ウンパンヒ</t>
    </rPh>
    <phoneticPr fontId="6"/>
  </si>
  <si>
    <t>機械組立解体費</t>
    <rPh sb="0" eb="2">
      <t>キカイ</t>
    </rPh>
    <rPh sb="2" eb="4">
      <t>ク</t>
    </rPh>
    <rPh sb="4" eb="7">
      <t>カイタイ</t>
    </rPh>
    <phoneticPr fontId="6"/>
  </si>
  <si>
    <t>部材損料</t>
    <rPh sb="0" eb="2">
      <t>ブザイ</t>
    </rPh>
    <rPh sb="2" eb="4">
      <t>ソンリョウ</t>
    </rPh>
    <phoneticPr fontId="6"/>
  </si>
  <si>
    <t>ﾍｯﾄﾞ･ｽｸﾘｭｰ</t>
    <phoneticPr fontId="6"/>
  </si>
  <si>
    <t>燃料費</t>
    <rPh sb="0" eb="3">
      <t>ネンリョウヒ</t>
    </rPh>
    <phoneticPr fontId="6"/>
  </si>
  <si>
    <t>消耗品費</t>
    <rPh sb="0" eb="3">
      <t>ショウモウヒン</t>
    </rPh>
    <rPh sb="3" eb="4">
      <t>ヒ</t>
    </rPh>
    <phoneticPr fontId="6"/>
  </si>
  <si>
    <t>打込手間</t>
    <rPh sb="0" eb="2">
      <t>ウチコミ</t>
    </rPh>
    <rPh sb="2" eb="4">
      <t>テマ</t>
    </rPh>
    <phoneticPr fontId="6"/>
  </si>
  <si>
    <t>ｾﾒﾝﾄｻｲﾛ設置費</t>
    <rPh sb="7" eb="9">
      <t>セッチ</t>
    </rPh>
    <rPh sb="9" eb="10">
      <t>ヒ</t>
    </rPh>
    <phoneticPr fontId="6"/>
  </si>
  <si>
    <t>ｾﾒﾝﾄ</t>
    <phoneticPr fontId="6"/>
  </si>
  <si>
    <t>ﾍﾞﾝﾄﾅｲﾄ</t>
    <phoneticPr fontId="6"/>
  </si>
  <si>
    <t>泥水固結用ｾﾒﾝﾄ</t>
    <rPh sb="0" eb="2">
      <t>デイスイ</t>
    </rPh>
    <rPh sb="2" eb="4">
      <t>コケツ</t>
    </rPh>
    <rPh sb="4" eb="5">
      <t>ヨウ</t>
    </rPh>
    <phoneticPr fontId="6"/>
  </si>
  <si>
    <t>杭回転用金具</t>
    <rPh sb="0" eb="1">
      <t>クイ</t>
    </rPh>
    <rPh sb="1" eb="3">
      <t>カイテン</t>
    </rPh>
    <rPh sb="3" eb="4">
      <t>ヨウ</t>
    </rPh>
    <rPh sb="4" eb="6">
      <t>カナグ</t>
    </rPh>
    <phoneticPr fontId="6"/>
  </si>
  <si>
    <t>現場管理費</t>
    <rPh sb="0" eb="2">
      <t>ゲンバ</t>
    </rPh>
    <rPh sb="2" eb="5">
      <t>カン</t>
    </rPh>
    <phoneticPr fontId="6"/>
  </si>
  <si>
    <t>管理装置</t>
    <rPh sb="0" eb="4">
      <t>カンリソウ</t>
    </rPh>
    <phoneticPr fontId="6"/>
  </si>
  <si>
    <t>品質技術管理費</t>
    <rPh sb="0" eb="2">
      <t>ヒンシツ</t>
    </rPh>
    <rPh sb="2" eb="4">
      <t>ギジュツ</t>
    </rPh>
    <rPh sb="4" eb="7">
      <t>カン</t>
    </rPh>
    <phoneticPr fontId="6"/>
  </si>
  <si>
    <t>屋根2 床</t>
  </si>
  <si>
    <t>D-1</t>
  </si>
  <si>
    <t>露出ｱｽﾌｧﾙﾄ防水</t>
  </si>
  <si>
    <t>ｺﾝｺﾃ面</t>
  </si>
  <si>
    <t>屋根2 立上り天端</t>
  </si>
  <si>
    <t>L-30x15x2.0程度 ｱﾙﾐ製</t>
  </si>
  <si>
    <t>ｱｽﾌｧﾙﾄ防水立上り押え金物</t>
  </si>
  <si>
    <t>支持金物､ｼｰﾘﾝｸﾞ共</t>
  </si>
  <si>
    <t>屋上 ﾊﾟﾗﾍﾟｯﾄ天端</t>
  </si>
  <si>
    <t>屋根2(屋上) ﾌｪﾝｽ立上り壁</t>
  </si>
  <si>
    <t>X-2</t>
  </si>
  <si>
    <t>屋根2(屋上) ﾌｪﾝｽ立上り壁天端</t>
  </si>
  <si>
    <t>設備基礎 天端</t>
  </si>
  <si>
    <t>設備基礎 立下り</t>
  </si>
  <si>
    <t>設備基礎 上裏</t>
  </si>
  <si>
    <t>打継目地ｼｰﾘﾝｸﾞ</t>
  </si>
  <si>
    <t>PU-2 20x20</t>
  </si>
  <si>
    <t>付庇取合ｼｰﾘﾝｸﾞ</t>
  </si>
  <si>
    <t>ﾀｲﾙ見切ｼｰﾘﾝｸﾞ</t>
  </si>
  <si>
    <t>壁取合い水切ｼｰﾘﾝｸﾞ</t>
  </si>
  <si>
    <t>幕板取合ｼｰﾘﾝｸﾞ</t>
  </si>
  <si>
    <t>見切縁取合ｼｰﾘﾝｸﾞ</t>
  </si>
  <si>
    <t>水切り取合ｼｰﾘﾝｸﾞ</t>
  </si>
  <si>
    <t>土台水切取合ｼｰﾘﾝｸﾞ</t>
  </si>
  <si>
    <t>ｵｰﾊﾞｰﾌﾛｰ管取合ｼｰﾘﾝｸﾞ</t>
  </si>
  <si>
    <t>EVﾋﾟｯﾄ床</t>
  </si>
  <si>
    <t>ｹｲ酸質系塗膜防水</t>
  </si>
  <si>
    <t>EVﾋﾟｯﾄ立上り</t>
  </si>
  <si>
    <t>ﾗｲﾝﾋﾟｯﾄ床</t>
  </si>
  <si>
    <t>ﾗｲﾝﾋﾟｯﾄ立上り</t>
  </si>
  <si>
    <t>水槽床</t>
  </si>
  <si>
    <t>S+P</t>
  </si>
  <si>
    <t>ﾊﾞﾝﾃﾞｯｸｽ防水</t>
  </si>
  <si>
    <t>水槽壁</t>
  </si>
  <si>
    <t>笠木見切ｼｰﾘﾝｸﾞ</t>
  </si>
  <si>
    <t>額縁取合ｼｰﾘﾝｸﾞ</t>
  </si>
  <si>
    <t>MS-2 10x10</t>
  </si>
  <si>
    <t>玄関ﾎﾟｰﾁ 床</t>
  </si>
  <si>
    <t>300角 t10 Ⅰ類 施釉 耐凍害性</t>
  </si>
  <si>
    <t>磁器質ﾀｲﾙ</t>
  </si>
  <si>
    <t>ﾉﾝｽﾘｯﾌﾟﾀｲﾙ ﾓﾙﾀﾙ面</t>
  </si>
  <si>
    <t>玄関ﾎﾟｰﾁ 段床(蹴上共)</t>
  </si>
  <si>
    <t>玄関ﾎﾟｰﾁ 階段 段鼻</t>
  </si>
  <si>
    <t>100x50</t>
  </si>
  <si>
    <t>磁器質ﾉﾝｽﾘｯﾌﾟﾀｲﾙ</t>
  </si>
  <si>
    <t>ﾓﾙﾀﾙ面</t>
  </si>
  <si>
    <t>ﾌﾟｯﾄﾎｰﾑ 階段 段鼻</t>
  </si>
  <si>
    <t>300角 t10Ⅰ類 施釉 耐凍害性</t>
  </si>
  <si>
    <t>H60 300角Ⅰ類 施釉 耐凍害性</t>
  </si>
  <si>
    <t>55x15</t>
  </si>
  <si>
    <t>畳寄せ</t>
  </si>
  <si>
    <t>杉 上小節 材工共</t>
  </si>
  <si>
    <t>150x25</t>
  </si>
  <si>
    <t>額縁</t>
  </si>
  <si>
    <t>200x25</t>
  </si>
  <si>
    <t>110x35</t>
  </si>
  <si>
    <t>階段笠木</t>
  </si>
  <si>
    <t>ﾀﾓ集成材 材工共</t>
  </si>
  <si>
    <t>110x25</t>
  </si>
  <si>
    <t>三方枠</t>
  </si>
  <si>
    <t>＜屋根1＞</t>
  </si>
  <si>
    <t>t0.8 H170 @500 SSV-2型</t>
  </si>
  <si>
    <t>ｶﾗｰGL鋼板製ﾊｾﾞ締め折板葺</t>
  </si>
  <si>
    <t>断熱ﾌﾗｯﾄCI工法</t>
  </si>
  <si>
    <t>裏張り断熱材:ﾌﾈﾝｴｰｽt4.0共</t>
  </si>
  <si>
    <t>断熱ﾎﾞｰﾄﾞ下葺</t>
  </si>
  <si>
    <t>ﾌｸﾋﾞ化学工業:</t>
  </si>
  <si>
    <t xml:space="preserve">        ﾌｪﾉﾊﾞﾎﾞｰﾄﾞﾌﾈﾝSK同等品</t>
  </si>
  <si>
    <t>ﾀｲﾄﾌﾚｰﾑ</t>
  </si>
  <si>
    <t>ｹﾗﾊﾞﾀｲﾄﾌﾚｰﾑ</t>
  </si>
  <si>
    <t>妻側用</t>
  </si>
  <si>
    <t>ｴﾌﾟﾛﾝ面戸</t>
  </si>
  <si>
    <t>水上止面戸</t>
  </si>
  <si>
    <t>ﾚｲﾝｼｬｯﾄ折曲加工</t>
  </si>
  <si>
    <t>見切換気面戸</t>
  </si>
  <si>
    <t>ｹﾐｶﾙ面戸</t>
  </si>
  <si>
    <t>t0.5xW500 延W920程度</t>
  </si>
  <si>
    <t>壁取合い水切</t>
  </si>
  <si>
    <t>水上部 屋根同材加工</t>
  </si>
  <si>
    <t>t0.5xW300 延W920程度</t>
  </si>
  <si>
    <t>水上～水下部 屋根同材加工</t>
  </si>
  <si>
    <t>t0.5x1160x1160程度</t>
  </si>
  <si>
    <t>煙突廻り水切</t>
  </si>
  <si>
    <t>煙突932φ抜き</t>
  </si>
  <si>
    <t>ｶﾗｰGL鋼板曲げ加工</t>
  </si>
  <si>
    <t>煙突廻り水切下</t>
  </si>
  <si>
    <t>23kg 1160x1160程度</t>
  </si>
  <si>
    <t>ｱｽﾌｧﾙﾄﾙｰﾌｨﾝｸﾞ</t>
  </si>
  <si>
    <t>t12x1160x1160程度</t>
  </si>
  <si>
    <t>耐火野地板下葺</t>
  </si>
  <si>
    <t>t0.5xW2240xL5000程度</t>
  </si>
  <si>
    <t>煙突廻りﾊｶﾏ水切</t>
  </si>
  <si>
    <t>煙突廻り1160角立上りH300程度</t>
  </si>
  <si>
    <t>煙突廻りﾊｶﾏ水切下</t>
  </si>
  <si>
    <t>23kg W2240xL5000程度</t>
  </si>
  <si>
    <t>煙突廻り1160角抜き</t>
  </si>
  <si>
    <t>t18xW2240xL5000程度</t>
  </si>
  <si>
    <t>L-50x50x4 溶融亜鉛ﾒｯｷ</t>
  </si>
  <si>
    <t>ﾊﾞﾚｰｶﾞｰﾄﾞ@1000付</t>
  </si>
  <si>
    <t>軒先落雪防止網</t>
  </si>
  <si>
    <t>折板屋根用既製品</t>
  </si>
  <si>
    <t>W200xH150～175 前高200WIDE</t>
  </si>
  <si>
    <t>芯材入塩ﾋﾞ製</t>
  </si>
  <si>
    <t>吊り金具(亜鉛ﾒｯｷ品) @500共</t>
  </si>
  <si>
    <t>125φ ｶﾗｰVP</t>
  </si>
  <si>
    <t>ｺｰﾅｰ､控え金具@1200以内</t>
  </si>
  <si>
    <t xml:space="preserve">                    (ｽﾃﾝﾚｽ)共</t>
  </si>
  <si>
    <t>＜屋根1(庇)＞</t>
  </si>
  <si>
    <t>t0.8 H170 @500</t>
  </si>
  <si>
    <t>t0.5xH300 延W1190程度</t>
  </si>
  <si>
    <t>ｹﾗﾊﾞ包み</t>
  </si>
  <si>
    <t>補強下地:t0.8xW150程度 GL鋼鈑</t>
  </si>
  <si>
    <t>塞ぎ板兼用補強下地:</t>
  </si>
  <si>
    <t>t0.8x延W460程度 GL鋼鈑共</t>
  </si>
  <si>
    <t>(屋根･外壁詳細図1)</t>
  </si>
  <si>
    <t>ｹﾗﾊﾞ包み下</t>
  </si>
  <si>
    <t>23kg W710程度</t>
  </si>
  <si>
    <t>ｺﾝﾊﾟﾈ</t>
  </si>
  <si>
    <t>t12xW710程度</t>
  </si>
  <si>
    <t>t0.5xW350 延W720程度</t>
  </si>
  <si>
    <t>X9通り 竪樋貫通部</t>
  </si>
  <si>
    <t>125φxH180程度</t>
  </si>
  <si>
    <t>ｽﾘｰﾌﾞ管</t>
  </si>
  <si>
    <t>塩ﾋﾞ製</t>
  </si>
  <si>
    <t>＜屋根3+外壁1＞</t>
  </si>
  <si>
    <t>屋根3</t>
  </si>
  <si>
    <t>断熱ﾌﾗｯﾄCI工法 ﾗｼﾞｱﾙ加工</t>
  </si>
  <si>
    <t>屋根3 曲面</t>
  </si>
  <si>
    <t>断熱ﾌﾗｯﾄCI SV工法 ﾗｼﾞｱﾙ加工</t>
  </si>
  <si>
    <t>ﾌｪﾉﾊﾞﾎﾞｰﾄﾞSK同等品</t>
  </si>
  <si>
    <t>屋根3 ｹﾗﾊﾞ包み下</t>
  </si>
  <si>
    <t>屋根3 曲線</t>
  </si>
  <si>
    <t>屋根3 ｹﾗﾊﾞ包み下 曲線</t>
  </si>
  <si>
    <t>外壁1</t>
  </si>
  <si>
    <t>専用ﾌﾚｰﾑ</t>
  </si>
  <si>
    <t>ｹﾗﾊﾞ専用ﾌﾚｰﾑ</t>
  </si>
  <si>
    <t>外壁1 ｹﾗﾊﾞ包み下</t>
  </si>
  <si>
    <t>外壁1 外壁2･開口取合い</t>
  </si>
  <si>
    <t>t0.5xH250 延W360程度</t>
  </si>
  <si>
    <t>(屋根･外壁詳細図2)</t>
  </si>
  <si>
    <t>t0.5xH85 延W165程度</t>
  </si>
  <si>
    <t>板金塞ぎ</t>
  </si>
  <si>
    <t>＜屋根2＞</t>
  </si>
  <si>
    <t>125φ 鋳鉄製 横形 I型</t>
  </si>
  <si>
    <t>ﾙｰﾌﾄﾞﾚｲﾝ</t>
  </si>
  <si>
    <t>ねじ込み式</t>
  </si>
  <si>
    <t>ｱｽﾌｧﾙﾄ防水用 竪樋接続管共</t>
  </si>
  <si>
    <t>125φ ｱﾙﾐ製</t>
  </si>
  <si>
    <t>ｺｰﾅｰ､支持金物共</t>
  </si>
  <si>
    <t>W300xD250xH400</t>
  </si>
  <si>
    <t>飾り桝</t>
  </si>
  <si>
    <t>ｱﾙﾐt1.0曲げ加工</t>
  </si>
  <si>
    <t>＜現場成型費･搬入費他＞</t>
  </si>
  <si>
    <t>現場成型費</t>
  </si>
  <si>
    <t>搬入費</t>
  </si>
  <si>
    <t>屋根1･屋根2 ﾊﾟﾗﾍﾟｯﾄ</t>
  </si>
  <si>
    <t>W225 既製品</t>
  </si>
  <si>
    <t>ｱﾙﾐ笠木出隅ｺｰﾅｰ役物</t>
  </si>
  <si>
    <t>延L(500+500) W225用 90°</t>
  </si>
  <si>
    <t>屋根1 ﾊﾟﾗﾍﾟｯﾄ</t>
  </si>
  <si>
    <t>ｱﾙﾐ笠木端末役物</t>
  </si>
  <si>
    <t>W225用 ｴﾝﾄﾞ</t>
  </si>
  <si>
    <t>屋根2(玄関ﾎﾟｰﾁ上) ﾊﾟﾗﾍﾟｯﾄ</t>
  </si>
  <si>
    <t>W425 既製品</t>
  </si>
  <si>
    <t>延L(500+500) W425用 90°</t>
  </si>
  <si>
    <t>屋根1(庇) 東側 軒先 幕板</t>
  </si>
  <si>
    <t>t1.6xH530</t>
  </si>
  <si>
    <t>ﾎﾞﾝﾃﾞ鋼鈑</t>
  </si>
  <si>
    <t>曲げ加工 ｱｸﾘﾙ樹脂焼付塗装</t>
  </si>
  <si>
    <t>屋根1(庇) 東側 妻側 幕板</t>
  </si>
  <si>
    <t>t1.6xH530～700程度</t>
  </si>
  <si>
    <t>屋根1(庇) 西側 幕板</t>
  </si>
  <si>
    <t>t1.6xH200･530x</t>
  </si>
  <si>
    <t xml:space="preserve">            L24000+6910x2程度</t>
  </si>
  <si>
    <t>軒先:H200･530xL2400程度</t>
  </si>
  <si>
    <t xml:space="preserve">     梁型形状:W500xH530 4ヶ所</t>
  </si>
  <si>
    <t>妻側:H530～700xL6910程度 両側</t>
  </si>
  <si>
    <t>(立面図(2)･矩計図(2))</t>
  </si>
  <si>
    <t>φ50 L475程度</t>
  </si>
  <si>
    <t>SUS既製品</t>
  </si>
  <si>
    <t>ﾊﾟﾗﾍﾟｯﾄ裏壁</t>
  </si>
  <si>
    <t>t0.5</t>
  </si>
  <si>
    <t>ｶﾗｰｶﾞﾙﾊﾞﾘｳﾑ鋼板</t>
  </si>
  <si>
    <t>ｶﾗｰｶﾞﾙﾊﾞﾘｳﾑ鋼板役物</t>
  </si>
  <si>
    <t>出隅90° 壁同材加工</t>
  </si>
  <si>
    <t>入隅90° 壁同材加工</t>
  </si>
  <si>
    <t>外壁2</t>
  </si>
  <si>
    <t>t20 ﾀﾃ張り SK-3型 @750</t>
  </si>
  <si>
    <t>ｶﾗｰｶﾞﾙﾊﾞﾘｳﾑ鋼鈑角波ｻｲﾃﾞｨﾝｸﾞ</t>
  </si>
  <si>
    <t>断熱材面</t>
  </si>
  <si>
    <t>ｶﾗｰGL鋼鈑角波ｻｲﾃﾞｨﾝｸﾞ役物加算</t>
  </si>
  <si>
    <t>t20 出隅90°</t>
  </si>
  <si>
    <t>t20 入隅90°</t>
  </si>
  <si>
    <t>200x200程度</t>
  </si>
  <si>
    <t>ｶﾗｰGL鋼鈑角波ｻｲﾃﾞｨﾝｸﾞ出隅ｶﾊﾞｰ</t>
  </si>
  <si>
    <t>外壁同材 現場加工品</t>
  </si>
  <si>
    <t>外壁2 開口廻り</t>
  </si>
  <si>
    <t>角波ｻｲﾃﾞｨﾝｸﾞ役物加算</t>
  </si>
  <si>
    <t>壁同材</t>
  </si>
  <si>
    <t>t0.5xW30 延W160程度</t>
  </si>
  <si>
    <t>外壁1取合い見切縁</t>
  </si>
  <si>
    <t>外壁2 上部</t>
  </si>
  <si>
    <t>W70程度</t>
  </si>
  <si>
    <t>角波ｻｲﾃﾞｨﾝｸﾞ土台水切り</t>
  </si>
  <si>
    <t>ｶﾗｰｱﾙﾐ既製品</t>
  </si>
  <si>
    <t>角波ｻｲﾃﾞｨﾝｸﾞ取付下地</t>
  </si>
  <si>
    <t>L-60x60x5</t>
  </si>
  <si>
    <t>ｱﾙﾐ水切り</t>
  </si>
  <si>
    <t>W100xH30程度 既製品</t>
  </si>
  <si>
    <t>外壁3</t>
  </si>
  <si>
    <t>t20 ﾀﾃ張り SK-3型</t>
  </si>
  <si>
    <t>外壁3 上部</t>
  </si>
  <si>
    <t>玄関ﾎﾟｰﾁ上部 外壁</t>
  </si>
  <si>
    <t>t2.0</t>
  </si>
  <si>
    <t>ｱﾙﾐﾆｳﾑ製金属成形板張</t>
  </si>
  <si>
    <t>ふところ H1.0m未満</t>
  </si>
  <si>
    <t>25型 金属板用 下地張なし @360</t>
  </si>
  <si>
    <t>ｲﾝｻｰﾄ</t>
  </si>
  <si>
    <t>ﾃﾞｯｷ面 @900</t>
  </si>
  <si>
    <t>ｲﾝｻｰﾄ(ｸﾘｯﾌﾟ)</t>
  </si>
  <si>
    <t>S造 @900</t>
  </si>
  <si>
    <t>ﾊﾟﾗﾍﾟｯﾄ</t>
  </si>
  <si>
    <t>t1.5xW175 延W275程度</t>
  </si>
  <si>
    <t>ｱﾙﾐ曲げ加工</t>
  </si>
  <si>
    <t>(矩計図(1))</t>
  </si>
  <si>
    <t>t1.5xW70 延W170程度</t>
  </si>
  <si>
    <t>ﾌﾟﾗｯﾄﾎｰﾑ 衝撃防止ｺﾞﾑ下</t>
  </si>
  <si>
    <t>L-100x100x7</t>
  </si>
  <si>
    <t>ｱﾝｸﾞﾙ</t>
  </si>
  <si>
    <t>D13鉄筋へ溶接止め</t>
  </si>
  <si>
    <t>ﾌﾟﾗｯﾄﾎｰﾑ AC部</t>
  </si>
  <si>
    <t>W250xt0.3 SUS製 FB</t>
  </si>
  <si>
    <t>細目@9mm T-2 ﾉﾝｽﾘｯﾌﾟﾀｲﾌﾟ</t>
  </si>
  <si>
    <t>(部分詳細-4)</t>
  </si>
  <si>
    <t>ｽﾛｰﾌﾟ･ﾎﾟｰﾁ</t>
  </si>
  <si>
    <t>H650 平部 RC付</t>
  </si>
  <si>
    <t>自立手摺</t>
  </si>
  <si>
    <t>SUS2段手摺</t>
  </si>
  <si>
    <t>手摺:42.7φxt2.0</t>
  </si>
  <si>
    <t>支柱:48.6φxt12</t>
  </si>
  <si>
    <t>ﾌﾞﾗｹｯﾄ:ｱﾙﾐﾀﾞｲｶｽﾄ焼付塗装共</t>
  </si>
  <si>
    <t>(矩計図(5))</t>
  </si>
  <si>
    <t>H850 斜部 RC付</t>
  </si>
  <si>
    <t>ｽﾛｰﾌﾟ</t>
  </si>
  <si>
    <t>SUS手摺 RC付</t>
  </si>
  <si>
    <t>壁付手摺</t>
  </si>
  <si>
    <t>StD-03上部</t>
  </si>
  <si>
    <t>ｱﾙﾐ製庇</t>
  </si>
  <si>
    <t>W1500xD900</t>
  </si>
  <si>
    <t>W400xL2100+900 梯子型</t>
  </si>
  <si>
    <t>ｽﾃﾝﾚｽ(St溶融亜鉛ﾒｯｷ)</t>
  </si>
  <si>
    <t>支柱:φ25 ｽﾃｯﾌﾟ:φ22</t>
  </si>
  <si>
    <t>支持金物:</t>
  </si>
  <si>
    <t xml:space="preserve">        FB-6x50(St溶融亜鉛ﾒｯｷ)</t>
  </si>
  <si>
    <t xml:space="preserve">        ﾙｰｽﾞ穴12x25</t>
  </si>
  <si>
    <t>安全ｶﾞｰﾄﾞ(組立式):</t>
  </si>
  <si>
    <t xml:space="preserve">                W700xD700程度</t>
  </si>
  <si>
    <t xml:space="preserve">       FB-4x30(St溶融亜鉛ﾒｯｷ)</t>
  </si>
  <si>
    <t xml:space="preserve">      M10･M16ﾎﾞﾙﾄ逆転止ﾅｯﾄ止ﾒ､</t>
  </si>
  <si>
    <t xml:space="preserve"> M10ﾎﾞﾙﾄ(ﾜｯｼｬｰ共)ﾀﾞﾌﾞﾙﾅｯﾄ締め</t>
  </si>
  <si>
    <t xml:space="preserve">                     又は溶接</t>
  </si>
  <si>
    <t xml:space="preserve">                 ﾎﾞﾙﾄ12mm溶接</t>
  </si>
  <si>
    <t>(部分詳細-15)</t>
  </si>
  <si>
    <t>W400xL2800+900 梯子型</t>
  </si>
  <si>
    <t>屋根2(空調機械設備ｽﾍﾟｰｽ)</t>
  </si>
  <si>
    <t>H2500</t>
  </si>
  <si>
    <t>金網ﾌｪﾝｽ</t>
  </si>
  <si>
    <t>菱形金網3.2φx50mm目</t>
  </si>
  <si>
    <t>(再生PET樹脂被覆鉄線)</t>
  </si>
  <si>
    <t>鉄線4.0φ 3本</t>
  </si>
  <si>
    <t>主柱:VB､端柱:L-65x65x6</t>
  </si>
  <si>
    <t>爪付胴縁:R付L-40x40x3 上下</t>
  </si>
  <si>
    <t>(矩計図(4))</t>
  </si>
  <si>
    <t>W1800xH2200</t>
  </si>
  <si>
    <t>金網ﾌｪﾝｽ用両開き扉</t>
  </si>
  <si>
    <t>戸当り付き両面回転施錠 落し付</t>
  </si>
  <si>
    <t>(矩計図(4)･2F平面詳細図(1))</t>
  </si>
  <si>
    <t>ｴｷｽﾊﾟﾝﾄﾞﾒﾀﾙ</t>
  </si>
  <si>
    <t>XG-21</t>
  </si>
  <si>
    <t>階段ﾓﾙﾀﾙ内</t>
  </si>
  <si>
    <t>ﾜｲﾔｰﾒｯｼｭ</t>
  </si>
  <si>
    <t>2.0φx100x100</t>
  </si>
  <si>
    <t>冷蔵庫CON内</t>
  </si>
  <si>
    <t>ﾒｯｼｭ筋</t>
  </si>
  <si>
    <t>D10x100x100</t>
  </si>
  <si>
    <t>W30xH20 SUS HL 足@300</t>
  </si>
  <si>
    <t>ｽﾃﾝﾚｽ床見切</t>
  </si>
  <si>
    <t>(部分詳細-3)</t>
  </si>
  <si>
    <t>床見切</t>
  </si>
  <si>
    <t>FB-6x16 ｽﾃﾝﾚｽ製</t>
  </si>
  <si>
    <t>ｽﾃﾝﾚｽ目地棒</t>
  </si>
  <si>
    <t>(部分詳細-2)</t>
  </si>
  <si>
    <t>階段段鼻</t>
  </si>
  <si>
    <t>ﾉﾝｽﾘｯﾌﾟ</t>
  </si>
  <si>
    <t>W35 ｱﾙﾐ製 ｺﾞﾑﾀｲﾔ付</t>
  </si>
  <si>
    <t>厨房機器開口隙間塞ぎ</t>
  </si>
  <si>
    <t>t0.4 HL</t>
  </si>
  <si>
    <t>独立壁</t>
  </si>
  <si>
    <t>ｽﾃﾝﾚｽ板</t>
  </si>
  <si>
    <t>t0.8 HL</t>
  </si>
  <si>
    <t>掲示ｽﾍﾟｰｽ</t>
  </si>
  <si>
    <t>断熱ﾊﾟﾈﾙ面</t>
  </si>
  <si>
    <t>防熱区画壁</t>
  </si>
  <si>
    <t>65型</t>
  </si>
  <si>
    <t>100型</t>
  </si>
  <si>
    <t>Mﾊﾞｰ下地(直張)</t>
  </si>
  <si>
    <t>ふところ H1.5m～3.0m未満</t>
  </si>
  <si>
    <t>19型 下地張あり @360</t>
  </si>
  <si>
    <t>折上天井</t>
  </si>
  <si>
    <t>W825+825xH350+350</t>
  </si>
  <si>
    <t>下り天井</t>
  </si>
  <si>
    <t>H325</t>
  </si>
  <si>
    <t>煮炊調理</t>
  </si>
  <si>
    <t>独立壁ｽﾃﾝﾚｽ笠木</t>
  </si>
  <si>
    <t>W138.6xH100 SUSt1.2曲加工 HL</t>
  </si>
  <si>
    <t>ﾗｲﾆﾝｸﾞ</t>
  </si>
  <si>
    <t>W160 SUSt1.2曲加工 HL</t>
  </si>
  <si>
    <t>ｽﾃﾝﾚｽ甲板</t>
  </si>
  <si>
    <t>(部分詳細-19)</t>
  </si>
  <si>
    <t>ｶｰﾃﾝﾚｰﾙ</t>
  </si>
  <si>
    <t>ｼﾝｸﾞﾙ ｽﾃﾝﾚｽ製</t>
  </si>
  <si>
    <t>SUS.L-75x75x9</t>
  </si>
  <si>
    <t>ｺﾝﾃﾅｶﾞｰﾄﾞ(車輪止め)</t>
  </si>
  <si>
    <t>SUSｵｰﾙｱﾝｶｰM12 ≒@750</t>
  </si>
  <si>
    <t>SUS.PL-12x65x65</t>
  </si>
  <si>
    <t>H1100</t>
  </si>
  <si>
    <t>ﾒｯｼｭﾌｪﾝｽ</t>
  </si>
  <si>
    <t>支柱:φ60.5 SUS304 @1000</t>
  </si>
  <si>
    <t>ﾒｯｼｭ部:亜鉛ﾒｯｷ</t>
  </si>
  <si>
    <t>φ114.3xH850 ｽﾃﾝﾚｽ製</t>
  </si>
  <si>
    <t>ｶﾞｰﾄﾞﾎﾟｰﾙ</t>
  </si>
  <si>
    <t>土台:200x200 4-φ15</t>
  </si>
  <si>
    <t>(部分詳細-9)</t>
  </si>
  <si>
    <t>半硬質樹脂二層成形(抗菌)</t>
  </si>
  <si>
    <t>階段壁付手摺</t>
  </si>
  <si>
    <t>2段 受け材:ｱﾙﾐ押出型材</t>
  </si>
  <si>
    <t>手摺端部</t>
  </si>
  <si>
    <t>ｴﾝﾄﾞｷｬｯﾌﾟ(V型)</t>
  </si>
  <si>
    <t>W400xD250 19φ ｽﾃﾝﾚｽ製</t>
  </si>
  <si>
    <t>W300xL600</t>
  </si>
  <si>
    <t>ﾗｲﾝﾋﾟｯﾄ蓋</t>
  </si>
  <si>
    <t>長尺ｼｰﾄ用 ｱﾙﾐ目地</t>
  </si>
  <si>
    <t>500x500 ｺｰﾅｰ部</t>
  </si>
  <si>
    <t>600φ 鋳鉄製 防水防臭型</t>
  </si>
  <si>
    <t>ﾏﾝﾎｰﾙ蓋</t>
  </si>
  <si>
    <t>600x600 ｽﾃﾝﾚｽ製 密閉型</t>
  </si>
  <si>
    <t>壁点検口</t>
  </si>
  <si>
    <t>450x450 ｱﾙﾐ製 気密型 額縁ﾀｲﾌﾟ</t>
  </si>
  <si>
    <t>600x600 ｱﾙﾐ製 気密型 額縁ﾀｲﾌﾟ</t>
  </si>
  <si>
    <t>壁付ﾋﾟｸﾁｬｰﾚｰﾙ</t>
  </si>
  <si>
    <t>ﾌｯｸ2ヶ/1m</t>
  </si>
  <si>
    <t>厨房排水溝</t>
  </si>
  <si>
    <t>ｺﾝｸﾘｰﾄ金鏝押え</t>
  </si>
  <si>
    <t>ｱｽﾌｧﾙﾄ防水下</t>
  </si>
  <si>
    <t>ｺｰﾅｰﾓﾙﾀﾙ</t>
  </si>
  <si>
    <t>ﾌﾟﾗｯﾄﾎｰﾑ 床</t>
  </si>
  <si>
    <t>塗床下</t>
  </si>
  <si>
    <t>ﾌﾟﾗｯﾄﾎｰﾑ 踏面</t>
  </si>
  <si>
    <t>身障者用ｽﾛｰﾌﾟ 床</t>
  </si>
  <si>
    <t>ｺﾝｸﾘｰﾄ箒引き</t>
  </si>
  <si>
    <t>素地</t>
  </si>
  <si>
    <t>ﾓﾙﾀﾙ下</t>
  </si>
  <si>
    <t>t40</t>
  </si>
  <si>
    <t>接着ﾓﾙﾀﾙ</t>
  </si>
  <si>
    <t>ﾀｲﾙ下</t>
  </si>
  <si>
    <t>ﾊﾟﾗﾍﾟｯﾄ天端</t>
  </si>
  <si>
    <t>W150 ｱｽﾌｧﾙﾄ防水下</t>
  </si>
  <si>
    <t>ﾌｪﾝｽ立上り壁天端</t>
  </si>
  <si>
    <t>W220 塗膜防水下</t>
  </si>
  <si>
    <t>ﾎﾟｰﾁ･ｽﾛｰﾌﾟ 立上り天端</t>
  </si>
  <si>
    <t>W170 吹付下</t>
  </si>
  <si>
    <t>塗膜防水下</t>
  </si>
  <si>
    <t>ｽﾛｰﾌﾟ 立上り天端</t>
  </si>
  <si>
    <t>吹付下</t>
  </si>
  <si>
    <t>ﾌﾟﾗｯﾄﾎｰﾑ AC部 ｸﾞﾚｰﾁﾝｸﾞ廻り</t>
  </si>
  <si>
    <t>防水ﾓﾙﾀﾙ</t>
  </si>
  <si>
    <t>t60xW50～75</t>
  </si>
  <si>
    <t>防水剤入</t>
  </si>
  <si>
    <t>立上り</t>
  </si>
  <si>
    <t>A種 吹付下</t>
  </si>
  <si>
    <t>B種 ｱｽﾌｧﾙﾄ防水下</t>
  </si>
  <si>
    <t>B種 塗膜防水下</t>
  </si>
  <si>
    <t>蹴上･立下り</t>
  </si>
  <si>
    <t>B種 塗床下</t>
  </si>
  <si>
    <t>立下り</t>
  </si>
  <si>
    <t>A種 塗装下</t>
  </si>
  <si>
    <t>上裏</t>
  </si>
  <si>
    <t>B種 素地</t>
  </si>
  <si>
    <t>貼物下</t>
  </si>
  <si>
    <t>敷物下</t>
  </si>
  <si>
    <t>ﾈﾀﾞﾌｫｰﾑ下</t>
  </si>
  <si>
    <t>置床下</t>
  </si>
  <si>
    <t>防水ｼｰﾄ下</t>
  </si>
  <si>
    <t>ﾓﾙﾀﾙ</t>
  </si>
  <si>
    <t>踏面･踊場</t>
  </si>
  <si>
    <t>ﾓﾙﾀﾙ金鏝押え</t>
  </si>
  <si>
    <t>t30 貼物下</t>
  </si>
  <si>
    <t>ﾋﾟｯﾄ床</t>
  </si>
  <si>
    <t>ﾊﾞﾝﾃﾞｯｸｽ防水下</t>
  </si>
  <si>
    <t>ﾏﾝﾎｰﾙ蓋廻り</t>
  </si>
  <si>
    <t>ﾓﾙﾀﾙ充填</t>
  </si>
  <si>
    <t>床見切下</t>
  </si>
  <si>
    <t>ﾓﾙﾀﾙ先詰め</t>
  </si>
  <si>
    <t>30x20</t>
  </si>
  <si>
    <t>冷蔵庫ﾊﾟﾈﾙ廻り</t>
  </si>
  <si>
    <t>W50xH250</t>
  </si>
  <si>
    <t>ﾋﾟｯﾄ立上り</t>
  </si>
  <si>
    <t>B種 GW下</t>
  </si>
  <si>
    <t>B種 ﾊﾞﾝﾃﾞｯｸｽ防水下</t>
  </si>
  <si>
    <t>ﾋﾟｯﾄ壁</t>
  </si>
  <si>
    <t>C種 素地</t>
  </si>
  <si>
    <t>ﾋﾟｯﾄ天井</t>
  </si>
  <si>
    <t>水槽天井</t>
  </si>
  <si>
    <t>ｱﾙﾐ樹脂複合建具</t>
  </si>
  <si>
    <t>ｼｰﾄｼｬｯﾀｰ</t>
  </si>
  <si>
    <t>断熱ｵｰﾊﾞｰｽﾗｲﾃﾞｨﾝｸﾞﾄﾞｱ</t>
  </si>
  <si>
    <t>ﾄﾞｯｸｼｪﾙﾀｰ</t>
  </si>
  <si>
    <t>i</t>
  </si>
  <si>
    <t>i</t>
    <phoneticPr fontId="6"/>
  </si>
  <si>
    <t>StD-01</t>
  </si>
  <si>
    <t>W2500xH2500</t>
  </si>
  <si>
    <t>両開き戸(PAT)</t>
  </si>
  <si>
    <t>ｸﾞﾗｽｳｰﾙ24k充填､沓摺ｽﾃﾝﾚｽ共</t>
  </si>
  <si>
    <t>StD-02</t>
  </si>
  <si>
    <t>W1200xH2000</t>
  </si>
  <si>
    <t>親子開き戸(SAT)</t>
  </si>
  <si>
    <t>ｸﾞﾗｽｳｰﾙ､沓摺ｽﾃﾝﾚｽ共</t>
  </si>
  <si>
    <t>StD-03</t>
  </si>
  <si>
    <t>W800xH2000 防火設備</t>
  </si>
  <si>
    <t>片開き戸(SAT)</t>
  </si>
  <si>
    <t>StD-04</t>
  </si>
  <si>
    <t>W2500xH2500 防火設備</t>
  </si>
  <si>
    <t>両開き戸(SAT)</t>
  </si>
  <si>
    <t>StD-05</t>
  </si>
  <si>
    <t>W800xH1330 防火設備</t>
  </si>
  <si>
    <t>片開き戸</t>
  </si>
  <si>
    <t>沓摺ｽﾃﾝﾚｽ共</t>
  </si>
  <si>
    <t>StD-06</t>
  </si>
  <si>
    <t>W1000xH2000 防火設備</t>
  </si>
  <si>
    <t>随時閉鎖式防火戸</t>
  </si>
  <si>
    <t>ﾚﾘｰｽﾞ裏板共</t>
  </si>
  <si>
    <t>StD-07</t>
  </si>
  <si>
    <t>W2400xH2000</t>
  </si>
  <si>
    <t>両開き戸+FIX(SAT)</t>
  </si>
  <si>
    <t>StD-08</t>
  </si>
  <si>
    <t>W1200xH2000 特定防火設備</t>
  </si>
  <si>
    <t>親子開き戸(PAT)</t>
  </si>
  <si>
    <t xml:space="preserve">                遮煙性能</t>
  </si>
  <si>
    <t>StD-09</t>
  </si>
  <si>
    <t>W950xH2000</t>
  </si>
  <si>
    <t>StF3-01</t>
  </si>
  <si>
    <t>W800xH2100</t>
  </si>
  <si>
    <t>LStD-01</t>
  </si>
  <si>
    <t>W750xH2000 防火設備</t>
  </si>
  <si>
    <t>片引きﾊﾝｶﾞｰ引戸</t>
  </si>
  <si>
    <t>仕上:扉:化粧鋼板</t>
  </si>
  <si>
    <t>ｴｱﾀﾞﾝﾊﾟｰ式上ﾚｰﾙ､沓摺ｽﾃﾝﾚｽ共</t>
  </si>
  <si>
    <t>文化ｼｬｯﾀｰ同等品</t>
  </si>
  <si>
    <t>LStD-02</t>
  </si>
  <si>
    <t>W800xH1800</t>
  </si>
  <si>
    <t>LStD-03</t>
  </si>
  <si>
    <t>W1100xH2000 特定防火設備</t>
  </si>
  <si>
    <t>片引き引込み戸</t>
  </si>
  <si>
    <t>LStD-04</t>
  </si>
  <si>
    <t>W600xH2000</t>
  </si>
  <si>
    <t>LStD-04A</t>
  </si>
  <si>
    <t>LStD-05</t>
  </si>
  <si>
    <t>両開き戸</t>
  </si>
  <si>
    <t>LStD-06</t>
  </si>
  <si>
    <t>W700xH2000</t>
  </si>
  <si>
    <t>LStD-06A</t>
  </si>
  <si>
    <t>LStD-07</t>
  </si>
  <si>
    <t>W1000xH2000 防火設備 遮煙性能</t>
  </si>
  <si>
    <t>LStD-08</t>
  </si>
  <si>
    <t>親子開き戸</t>
  </si>
  <si>
    <t>LStD-08A</t>
  </si>
  <si>
    <t>LStD-09</t>
  </si>
  <si>
    <t>LStD-10</t>
  </si>
  <si>
    <t>LStD-11</t>
  </si>
  <si>
    <t>W1800xH2000</t>
  </si>
  <si>
    <t>2重片引きﾊﾝｶﾞｰ引戸</t>
  </si>
  <si>
    <t>ｴｱﾀﾞﾝﾊﾟｰ式上ﾚｰﾙ共</t>
  </si>
  <si>
    <t>LStD-12</t>
  </si>
  <si>
    <t>W800xH2000 特定防火設備</t>
  </si>
  <si>
    <t>LStD-13</t>
  </si>
  <si>
    <t>W800xH1800 特定防火設備</t>
  </si>
  <si>
    <t>LStD-14</t>
  </si>
  <si>
    <t>LStD-14A</t>
  </si>
  <si>
    <t>LStD-15</t>
  </si>
  <si>
    <t>W1500xH2040</t>
  </si>
  <si>
    <t>LStD-16</t>
  </si>
  <si>
    <t>W1000xH2000</t>
  </si>
  <si>
    <t>LStD-17</t>
  </si>
  <si>
    <t>LStD-17A</t>
  </si>
  <si>
    <t>LStD-18</t>
  </si>
  <si>
    <t>W1100xH2000</t>
  </si>
  <si>
    <t>LStD-19</t>
  </si>
  <si>
    <t>LStD-19A</t>
  </si>
  <si>
    <t>軽量片引きﾊﾝｶﾞｰ引戸</t>
  </si>
  <si>
    <t>W2035xH2500</t>
  </si>
  <si>
    <t>片引きﾊﾝｶﾞｰ戸+袖･ﾗﾝﾏFIX</t>
  </si>
  <si>
    <t>自閉装置､ｱﾙﾐ額縁､外見切縁共</t>
  </si>
  <si>
    <t>YKKAP EXIMA51e同等品</t>
  </si>
  <si>
    <t>自閉装置､ｱﾙﾐ額縁共</t>
  </si>
  <si>
    <t>W2340xH1800</t>
  </si>
  <si>
    <t>上げ下げ窓</t>
  </si>
  <si>
    <t>ｽﾊﾟｲﾗﾙﾊﾞﾗﾝｻｰ､内外ｱﾙﾐ額縁共</t>
  </si>
  <si>
    <t>三和ｼｬｯﾀｰ ｼｽﾃﾑﾊｲｽﾙｰ同等品</t>
  </si>
  <si>
    <t>AW-05</t>
  </si>
  <si>
    <t>AW-06</t>
  </si>
  <si>
    <t>W1710xH1800</t>
  </si>
  <si>
    <t>AW-07</t>
  </si>
  <si>
    <t>W600xH1800</t>
  </si>
  <si>
    <t>AW-09</t>
  </si>
  <si>
    <t>W3050xH1100</t>
  </si>
  <si>
    <t>傾斜付ｱﾙﾐ額縁</t>
  </si>
  <si>
    <t>W1800xH900</t>
  </si>
  <si>
    <t>引違い窓</t>
  </si>
  <si>
    <t>外見切縁､水切共</t>
  </si>
  <si>
    <t>W1800xH1100</t>
  </si>
  <si>
    <t>W500xH1100</t>
  </si>
  <si>
    <t>AW-08</t>
  </si>
  <si>
    <t>W1200xH1100</t>
  </si>
  <si>
    <t>内外ｱﾙﾐ額縁共</t>
  </si>
  <si>
    <t>AW-10</t>
  </si>
  <si>
    <t>W23525xH1100</t>
  </si>
  <si>
    <t>AW-11</t>
  </si>
  <si>
    <t>W6160xH1100</t>
  </si>
  <si>
    <t>SuD-01</t>
  </si>
  <si>
    <t>W800xH2000 防火設備 遮煙性能</t>
  </si>
  <si>
    <t>片開きﾊﾝｶﾞｰ戸</t>
  </si>
  <si>
    <t>SUS製埃溜り防止材</t>
  </si>
  <si>
    <t>自閉装置､上ﾚｰﾙ共</t>
  </si>
  <si>
    <t>SuD-01A</t>
  </si>
  <si>
    <t>SuD-02</t>
  </si>
  <si>
    <t>SuD-03</t>
  </si>
  <si>
    <t>SuD-04</t>
  </si>
  <si>
    <t>W1400xH2000</t>
  </si>
  <si>
    <t>引分けﾊﾝｶﾞｰ戸</t>
  </si>
  <si>
    <t>SuD-05</t>
  </si>
  <si>
    <t>W1740xH2000</t>
  </si>
  <si>
    <t>扉内ｸﾞﾗｽｳｰﾙ充填</t>
  </si>
  <si>
    <t>LSuD-01</t>
  </si>
  <si>
    <t>軽量片開き戸</t>
  </si>
  <si>
    <t>W900xH2000 防火設備 遮煙性能</t>
  </si>
  <si>
    <t>LSuD-02</t>
  </si>
  <si>
    <t>軽量片引きﾊﾝｶﾞｰ戸</t>
  </si>
  <si>
    <t>LSuD-03</t>
  </si>
  <si>
    <t>W1200xH2000 防火設備 遮煙性能</t>
  </si>
  <si>
    <t>LSuD-04</t>
  </si>
  <si>
    <t>LSuD-04A</t>
  </si>
  <si>
    <t>SuF4-01</t>
  </si>
  <si>
    <t>四方枠</t>
  </si>
  <si>
    <t>W700xH940</t>
  </si>
  <si>
    <t>SuF4-02</t>
  </si>
  <si>
    <t>W700xH360</t>
  </si>
  <si>
    <t>SSH-01</t>
  </si>
  <si>
    <t>W1670xH2000 特別防火設備</t>
  </si>
  <si>
    <t>布製防火防煙ｽｸﾘｰﾝ</t>
  </si>
  <si>
    <t>仕上:樹脂ｺｰﾃｨﾝｸﾞｼﾘｶｸﾛｽ ﾎﾜｲﾄ</t>
  </si>
  <si>
    <t>ﾚｰﾙ･ｽﾁｰﾙ 全閉ﾀｲﾌﾟ</t>
  </si>
  <si>
    <t>煙感知連動､危害防止装置</t>
  </si>
  <si>
    <t>手動閉鎖装置共</t>
  </si>
  <si>
    <t>SSH-02</t>
  </si>
  <si>
    <t>W4820xH2700 特定防火設備</t>
  </si>
  <si>
    <t>SSH-03</t>
  </si>
  <si>
    <t>W3075xH1750 特定防火設備</t>
  </si>
  <si>
    <t>OSD-01</t>
  </si>
  <si>
    <t>W1800xH1800</t>
  </si>
  <si>
    <t>手動ﾊﾞﾗﾝｽ式ﾛｰﾍｯﾄﾞﾀｲﾌﾟ</t>
  </si>
  <si>
    <t>仕上:断熱ｱﾙﾐﾊﾟﾈﾙt55.4</t>
  </si>
  <si>
    <t>断熱材:硬質ｳﾚﾀﾝﾌｫｰﾑ</t>
  </si>
  <si>
    <t>ﾚｰﾙ:ｽﾃﾝﾚｽHL</t>
  </si>
  <si>
    <t>ｽﾃﾝﾚｽ三方枠(内部)</t>
  </si>
  <si>
    <t>ｽﾁｰﾙ焼付鋼板製三方枠(外部)</t>
  </si>
  <si>
    <t>熱貫流率:1.01W/m2･K</t>
  </si>
  <si>
    <t>耐風圧強度1250N/m2</t>
  </si>
  <si>
    <t>DS-01</t>
  </si>
  <si>
    <t>表面:ﾈｵﾌﾟﾚｵﾝｺﾞﾑ</t>
  </si>
  <si>
    <t>ｸｯｼｮﾝｻ材:軟質ﾎﾟﾘｳﾚﾀﾝﾌｫｰﾑ</t>
  </si>
  <si>
    <t>D型ﾊﾞﾝﾊﾟｰ共</t>
  </si>
  <si>
    <t>W950xH2500</t>
  </si>
  <si>
    <t>片開き戸:W600xH1980 1ヶ所付</t>
  </si>
  <si>
    <t>仕上:ﾒﾗﾐﾝ樹脂化粧合板</t>
  </si>
  <si>
    <t>ｱﾙﾐ笠木､ｱﾙﾐｴｯｼﾞ､SUS巾木共</t>
  </si>
  <si>
    <t>TB-02</t>
  </si>
  <si>
    <t>W1213xH2500</t>
  </si>
  <si>
    <t>TB-03</t>
  </si>
  <si>
    <t>W1223xH2500</t>
  </si>
  <si>
    <t>TB-04</t>
  </si>
  <si>
    <t>W1108xH2500</t>
  </si>
  <si>
    <t>TB-05</t>
  </si>
  <si>
    <t>W897+1500xH2500</t>
  </si>
  <si>
    <t>TB-06</t>
  </si>
  <si>
    <t>W3440+706+(1490x2)xH2500</t>
  </si>
  <si>
    <t>片開き戸:W600xH1980 3ヶ所付</t>
  </si>
  <si>
    <t>ﾌﾛｰﾄｶﾞﾗｽ</t>
  </si>
  <si>
    <t>t4.0 2.18m2以下</t>
  </si>
  <si>
    <t>Low-E6+A12+FL5 2.00m2以下</t>
  </si>
  <si>
    <t>Low-E6+A12+FL5 4.00m2以下</t>
  </si>
  <si>
    <t>t8.0 2.00m2以下</t>
  </si>
  <si>
    <t>片面</t>
  </si>
  <si>
    <t>金建面</t>
  </si>
  <si>
    <t>衝突防止ｼｰﾙ</t>
  </si>
  <si>
    <t>30φ ｽﾃﾝﾚｽ製</t>
  </si>
  <si>
    <t>t3.0 2.18m2以下</t>
  </si>
  <si>
    <t>t5.0 2.18m2以下</t>
  </si>
  <si>
    <t>網入磨板ｶﾞﾗｽ</t>
  </si>
  <si>
    <t>t6.8 2.18m2以下</t>
  </si>
  <si>
    <t>ﾎﾟﾘｶｰﾎﾞﾈｰﾄ</t>
  </si>
  <si>
    <t>t3.0</t>
  </si>
  <si>
    <t>飛散防止ﾌｨﾙﾑ</t>
  </si>
  <si>
    <t>3Mｼﾞｬﾊﾟﾝ:ULTRA S600同等品</t>
  </si>
  <si>
    <t>ﾎﾟｰﾁ･ｽﾛｰﾌﾟ 立上り</t>
  </si>
  <si>
    <t>AW-11用 ｹｲｶﾙ板面</t>
  </si>
  <si>
    <t>合成樹脂ｴﾏﾙｼﾞｮﾝﾍﾟｲﾝﾄ塗(EP)</t>
  </si>
  <si>
    <t>階段巾木</t>
  </si>
  <si>
    <t>糸幅300mm以下 鉄骨面</t>
  </si>
  <si>
    <t>天井 つや有</t>
  </si>
  <si>
    <t>段裏</t>
  </si>
  <si>
    <t>鉄骨面</t>
  </si>
  <si>
    <t>糸幅300mm以下 木面</t>
  </si>
  <si>
    <t>ｳﾚﾀﾝ樹脂ﾜﾆｽ塗(UC)</t>
  </si>
  <si>
    <t>木材保護塗料(WP)</t>
  </si>
  <si>
    <t>糸巾300mm以下 金建面</t>
  </si>
  <si>
    <t>23kg</t>
  </si>
  <si>
    <t>防塵塗装</t>
  </si>
  <si>
    <t>ﾌﾟﾗｯﾄﾎｰﾑ 蹴上･立下り</t>
  </si>
  <si>
    <t>t25 鉄骨胴縁面</t>
  </si>
  <si>
    <t>断熱材</t>
  </si>
  <si>
    <t>旭化成建材:ﾈｵﾏﾌｫｰﾑFS同等品</t>
  </si>
  <si>
    <t>t37.5 鉄骨胴縁面</t>
  </si>
  <si>
    <t>ｹｲ酸ｶﾙｼｳﾑ板</t>
  </si>
  <si>
    <t>AW-11用</t>
  </si>
  <si>
    <t>繊維混入ｹｲ酸ｶﾙｼｳﾑ板</t>
  </si>
  <si>
    <t>t35 層間塞ぎ:ﾛｯｸｳｰﾙ詰込</t>
  </si>
  <si>
    <t>現場発泡ｳﾚﾀﾝﾌｫｰﾑ充填</t>
  </si>
  <si>
    <t>畳</t>
  </si>
  <si>
    <t>t55 1帖物</t>
  </si>
  <si>
    <t>t2.5 熱溶接工法</t>
  </si>
  <si>
    <t>複層ﾋﾞﾆﾙ床ｼｰﾄ(FS)</t>
  </si>
  <si>
    <t>t2.0 抗菌仕様 ﾉﾝﾜｯｸｽ仕様</t>
  </si>
  <si>
    <t>長尺塩ﾋﾞｼｰﾄ(FS)</t>
  </si>
  <si>
    <t>熱溶接工法 発泡層無  ｺﾝｺﾃ面</t>
  </si>
  <si>
    <t>熱溶接工法 発泡層無  ﾗｲﾝﾋﾟｯﾄ面</t>
  </si>
  <si>
    <t>長尺塩ﾋﾞｼｰﾄ(HS)</t>
  </si>
  <si>
    <t>熱溶接工法 発泡層付  ｺﾝｺﾃ面</t>
  </si>
  <si>
    <t>t6.5 500x500 ﾙｰﾌﾟﾊﾟｲﾙ 防炎品</t>
  </si>
  <si>
    <t>ﾀｲﾙｶｰﾍﾟｯﾄ</t>
  </si>
  <si>
    <t>置床面</t>
  </si>
  <si>
    <t>合成樹脂塗床</t>
  </si>
  <si>
    <t>耐寒合成樹脂塗床</t>
  </si>
  <si>
    <t>耐荷重合成樹脂塗床</t>
  </si>
  <si>
    <t>耐熱水合成樹脂塗床</t>
  </si>
  <si>
    <t>耐温水･耐荷重合成樹脂塗床</t>
  </si>
  <si>
    <t>500x500 H50</t>
  </si>
  <si>
    <t>OAﾌﾛｱｰ</t>
  </si>
  <si>
    <t>置敷式</t>
  </si>
  <si>
    <t>防水ｼｰﾄ</t>
  </si>
  <si>
    <t>RAｼｰﾄ同等品</t>
  </si>
  <si>
    <t>ﾈﾀﾞﾌｫｰﾑ</t>
  </si>
  <si>
    <t>t33 下地ﾓﾙﾀﾙ団子t12共</t>
  </si>
  <si>
    <t>ｽﾀｲﾛﾌｫｰﾑ敷込</t>
  </si>
  <si>
    <t>熱溶接工法 発泡層無  ﾓﾙﾀﾙ面</t>
  </si>
  <si>
    <t>蹴上</t>
  </si>
  <si>
    <t>熱溶接工法 発泡層無  鉄骨面</t>
  </si>
  <si>
    <t>H250xt2.5</t>
  </si>
  <si>
    <t>H60xt2.0 抗菌仕様 ﾉﾝﾜｯｸｽ仕様</t>
  </si>
  <si>
    <t>熱溶接工法 発泡層無  ﾎﾞｰﾄﾞ面</t>
  </si>
  <si>
    <t>H250xt2.0 抗菌仕様 ﾉﾝﾜｯｸｽ仕様</t>
  </si>
  <si>
    <t>熱溶接工法 発泡層付  ﾎﾞｰﾄﾞ面</t>
  </si>
  <si>
    <t>H250</t>
  </si>
  <si>
    <t>面木</t>
  </si>
  <si>
    <t>30R型材</t>
  </si>
  <si>
    <t>20x9 t1.5</t>
  </si>
  <si>
    <t>ｱﾙﾐ見切材</t>
  </si>
  <si>
    <t>(部分詳細-8)</t>
  </si>
  <si>
    <t>塩ﾋﾞ見切材</t>
  </si>
  <si>
    <t>(部分詳細-7)</t>
  </si>
  <si>
    <t>ｿﾌﾄ巾木</t>
  </si>
  <si>
    <t>t12.5 不燃</t>
  </si>
  <si>
    <t>t6.0 ｼｰﾙ工法 抗菌仕様</t>
  </si>
  <si>
    <t>捨張:GB-St12.5共　軽鉄面</t>
  </si>
  <si>
    <t>ｽｸﾘｰﾝｸﾛｽ</t>
  </si>
  <si>
    <t>入隅</t>
  </si>
  <si>
    <t>ｸﾛｽ割れ防止目地</t>
  </si>
  <si>
    <t>ﾋﾞﾆｰﾙﾊｯﾄ型ｼﾞｮｲﾅｰ ｸﾛｽ巻込</t>
  </si>
  <si>
    <t>開口上部</t>
  </si>
  <si>
    <t>開口下部</t>
  </si>
  <si>
    <t>H1550 L-30x30 塩ﾋﾞ製</t>
  </si>
  <si>
    <t>ｺｰﾅｰｶﾞｰﾄﾞ</t>
  </si>
  <si>
    <t>(部分詳細-10)</t>
  </si>
  <si>
    <t>H1000 L-30x30 塩ﾋﾞ製</t>
  </si>
  <si>
    <t>硬質ｳﾚﾀﾝﾌｫｰﾑ吹付</t>
  </si>
  <si>
    <t>t20 A種1H</t>
  </si>
  <si>
    <t>A種押出法ﾎﾟﾘｽﾁﾚﾝﾌｫｰﾑ保温板</t>
  </si>
  <si>
    <t>t30 3種</t>
  </si>
  <si>
    <t>ｸﾞﾗｽｳｰﾙﾎﾞｰﾄﾞ</t>
  </si>
  <si>
    <t>t50</t>
  </si>
  <si>
    <t>石膏ﾎﾞｰﾄﾞ目地処理加算</t>
  </si>
  <si>
    <t>継目処理工法</t>
  </si>
  <si>
    <t>壁A</t>
  </si>
  <si>
    <t>LGS100型</t>
  </si>
  <si>
    <t>耐火間仕切</t>
  </si>
  <si>
    <t>GB-Rt12.5+t12.5 片面二重張</t>
  </si>
  <si>
    <t>GB-St12.5+GB-Rt12.5 片面二重張</t>
  </si>
  <si>
    <t>GB-Rt12.5+t12.5 両面二重張</t>
  </si>
  <si>
    <t>LGS65型</t>
  </si>
  <si>
    <t>壁B</t>
  </si>
  <si>
    <t>GB-Ft21+t21 両面二重張</t>
  </si>
  <si>
    <t>GB-Ft21+t21 片面二重張</t>
  </si>
  <si>
    <t>耐火間仕切用開口補強</t>
  </si>
  <si>
    <t>耐火ｼｰﾘﾝｸﾞ</t>
  </si>
  <si>
    <t>壁～屋根</t>
  </si>
  <si>
    <t>ﾛｯｸｳｰﾙ隙間塞ぎ</t>
  </si>
  <si>
    <t>壁～外壁</t>
  </si>
  <si>
    <t>壁～ﾃﾞｯｷｽﾗﾌﾞ</t>
  </si>
  <si>
    <t>ｺﾝﾃﾅｶﾞｰﾄﾞ(A)</t>
  </si>
  <si>
    <t>樹脂台車ｶﾞｰﾄﾞ(FL+140)</t>
  </si>
  <si>
    <t>ｺﾝﾃﾅｶﾞｰﾄﾞ(B)</t>
  </si>
  <si>
    <t>樹脂台車ｶﾞｰﾄﾞ(FL+550)</t>
  </si>
  <si>
    <t>ｺﾝﾃﾅｶﾞｰﾄﾞ(C)</t>
  </si>
  <si>
    <t>樹脂台車ｶﾞｰﾄﾞ(FL+750)</t>
  </si>
  <si>
    <t>ｺﾝﾃﾅｶﾞｰﾄﾞ(D)</t>
  </si>
  <si>
    <t>樹脂台車ｶﾞｰﾄﾞ(FL+1560)</t>
  </si>
  <si>
    <t>塩ﾋﾞｺｰﾅｰﾋﾞｰﾄﾞの上､</t>
  </si>
  <si>
    <t>壁出隅処理(貼物下)</t>
  </si>
  <si>
    <t>　　　　　　ﾊﾟﾃしごき処理</t>
  </si>
  <si>
    <t>t12.5 突付</t>
  </si>
  <si>
    <t>t12.5 継目処理工法</t>
  </si>
  <si>
    <t>t6.0 目透かし工法</t>
  </si>
  <si>
    <t>捨張:GB-Rt12.5共　軽鉄面</t>
  </si>
  <si>
    <t>t12 不燃 捨張:GB-Rt12.5共</t>
  </si>
  <si>
    <t>岩綿化粧吸音板</t>
  </si>
  <si>
    <t>t120 A種1H (ﾃﾞｯｷ係数1.4含)</t>
  </si>
  <si>
    <t>屋根裏</t>
  </si>
  <si>
    <t>天井出隅処理</t>
  </si>
  <si>
    <t>寒冷紗ﾃｰﾌﾟ貼ﾊﾟﾃ処理</t>
  </si>
  <si>
    <t>天井出隅</t>
  </si>
  <si>
    <t>塩ﾋﾞ製見切縁</t>
  </si>
  <si>
    <t>ｱﾙﾐ廻縁</t>
  </si>
  <si>
    <t>W120</t>
  </si>
  <si>
    <t>ﾌﾟﾗｯﾄﾎｰﾑ</t>
  </si>
  <si>
    <t>衝撃防止ｺﾞﾑ</t>
  </si>
  <si>
    <t>150x130 D型</t>
  </si>
  <si>
    <t>300x350程度 溝付き</t>
  </si>
  <si>
    <t>樋受け石</t>
  </si>
  <si>
    <t>ｺﾝｸﾘｰﾄ既製品</t>
  </si>
  <si>
    <t>1120～1250φxH700</t>
  </si>
  <si>
    <t>煙突陣笠</t>
  </si>
  <si>
    <t>陣笠:PL-2 SUS304加工</t>
  </si>
  <si>
    <t>下地:L-75x75x6 SUS304､</t>
  </si>
  <si>
    <t xml:space="preserve">     FB-75x5 SUS通し</t>
  </si>
  <si>
    <t xml:space="preserve">     FB-50x6 @50 SUS304</t>
  </si>
  <si>
    <t>ｱﾙﾐ水切:t1.5加工</t>
  </si>
  <si>
    <t>(A-032)</t>
  </si>
  <si>
    <t>丸型煙突:ｽﾁｰﾙ製煙突</t>
  </si>
  <si>
    <t>煙突</t>
  </si>
  <si>
    <t xml:space="preserve">     (ｿﾞﾉﾗｲﾄ系ｹｲ酸ｶﾙｼｳﾑﾗｲﾆﾝｸﾞ)</t>
  </si>
  <si>
    <t>内径804φxH8400</t>
  </si>
  <si>
    <t>表面仕上:耐熱塗装(200°/ｼﾙﾊﾞｰ)</t>
  </si>
  <si>
    <t>外板:PL-6 SS400 ﾛｰﾙ加工</t>
  </si>
  <si>
    <t>断熱:ｼﾘｶﾎﾞｰﾄﾞt50</t>
  </si>
  <si>
    <t>ｹｲ酸ｶﾙｼｳﾑ板t50､ﾊﾟｰﾗｲﾄﾓﾙﾀﾙt14</t>
  </si>
  <si>
    <t>内貼:PL-1.5 SUS304</t>
  </si>
  <si>
    <t>差込ﾍﾞｰｽ:PL-12/R.PL-9</t>
  </si>
  <si>
    <t>差込ｶﾞｲﾄﾞ:PL-9</t>
  </si>
  <si>
    <t>ｱﾝｶｰﾎﾞﾙﾄ:8-M16xL130</t>
  </si>
  <si>
    <t>点検口:W400xH400 SUSt2.0</t>
  </si>
  <si>
    <t>煙突内</t>
  </si>
  <si>
    <t>排水管</t>
  </si>
  <si>
    <t>SGP-32AｘL100</t>
  </si>
  <si>
    <t>ﾎﾟｽﾄﾌｫｰﾑ甲板</t>
  </si>
  <si>
    <t>W150xD20</t>
  </si>
  <si>
    <t>W385xD20</t>
  </si>
  <si>
    <t>1F 準備室1</t>
  </si>
  <si>
    <t>姿見</t>
  </si>
  <si>
    <t>W600xH1500</t>
  </si>
  <si>
    <t>1F 準備室2</t>
  </si>
  <si>
    <t>1F 市職員用事務室</t>
  </si>
  <si>
    <t>耐食鏡</t>
  </si>
  <si>
    <t>W400xH600</t>
  </si>
  <si>
    <t>1F 市職員WC</t>
  </si>
  <si>
    <t>W850xH900</t>
  </si>
  <si>
    <t>2F 事業者休憩室</t>
  </si>
  <si>
    <t>2F 男子更衣室</t>
  </si>
  <si>
    <t>W950xH900</t>
  </si>
  <si>
    <t>2F 女子更衣室</t>
  </si>
  <si>
    <t>W3000xD900</t>
  </si>
  <si>
    <t>2F 会議室</t>
  </si>
  <si>
    <t>W1500xH900</t>
  </si>
  <si>
    <t>2F 一般WC(W)</t>
  </si>
  <si>
    <t>W1650xH900</t>
  </si>
  <si>
    <t>2F 一般WC(M)</t>
  </si>
  <si>
    <t>W1850xH900</t>
  </si>
  <si>
    <t>2F 多機能WC</t>
  </si>
  <si>
    <t>鏡</t>
  </si>
  <si>
    <t>L型手摺</t>
  </si>
  <si>
    <t>跳上手摺</t>
  </si>
  <si>
    <t>背もたれ</t>
  </si>
  <si>
    <t>ﾍﾞﾋﾞｰﾁｪｱ</t>
  </si>
  <si>
    <t>化粧棚</t>
  </si>
  <si>
    <t>ﾌｯｸ</t>
  </si>
  <si>
    <t>壁面ﾌｯｸ</t>
  </si>
  <si>
    <t>煙突排水管</t>
  </si>
  <si>
    <t>φ150xL950</t>
  </si>
  <si>
    <t>調理ｴﾘｱ</t>
  </si>
  <si>
    <t>消火器ﾎﾞｯｸｽ</t>
  </si>
  <si>
    <t>H300 床置ﾀｲﾌﾟ SUS製</t>
  </si>
  <si>
    <t>かぎ箱</t>
  </si>
  <si>
    <t>30組用 市販品</t>
  </si>
  <si>
    <t>ｶｰﾃﾝ</t>
  </si>
  <si>
    <t>W1800xH1100 (AW-10) 防炎品</t>
  </si>
  <si>
    <t>W1350xH1100 (AW-10) 防炎品</t>
  </si>
  <si>
    <t>W6160xH1100 (AW-11) 防炎品</t>
  </si>
  <si>
    <t>横型ﾌﾞﾗｲﾝﾄﾞ</t>
  </si>
  <si>
    <t>W1500xH1100 (AW-02)</t>
  </si>
  <si>
    <t>＜ 家具 ＞</t>
  </si>
  <si>
    <t>F-1</t>
  </si>
  <si>
    <t>W1400xD200</t>
  </si>
  <si>
    <t>ｶｳﾝﾀｰ</t>
  </si>
  <si>
    <t>ﾒﾗﾐﾝ化粧板ﾌﾗｯｼｭt30</t>
  </si>
  <si>
    <t>ｺｰﾅｰ部分R50加工</t>
  </si>
  <si>
    <t>F-2</t>
  </si>
  <si>
    <t>W1700xD200</t>
  </si>
  <si>
    <t>F-3</t>
  </si>
  <si>
    <t>W1300xD350xH1500</t>
  </si>
  <si>
    <t>下足棚</t>
  </si>
  <si>
    <t>見掛:ﾒﾗﾐﾝ化粧板ﾌﾗｯｼｭt20</t>
  </si>
  <si>
    <t>棚板:ﾒﾗﾐﾝ化粧板ﾌﾗｯｼｭt20</t>
  </si>
  <si>
    <t>木口:薄物ﾒﾗﾐﾝ木口</t>
  </si>
  <si>
    <t>F-4</t>
  </si>
  <si>
    <t>W2790xD350xH1800</t>
  </si>
  <si>
    <t>棚板:ﾒﾗﾐﾝ化粧板ﾌﾗｯｼｭt20､10</t>
  </si>
  <si>
    <t>F-5</t>
  </si>
  <si>
    <t>W850xD600xH900</t>
  </si>
  <si>
    <t>洗面台</t>
  </si>
  <si>
    <t>ｶｳﾝﾀｰ:ﾒﾗﾐﾝﾎﾟｽﾄﾌｫｰﾑｶｳﾝﾀｰ</t>
  </si>
  <si>
    <t>　　　(下地 耐水合板t12)</t>
  </si>
  <si>
    <t>扉:ﾒﾗﾐﾝ化粧板ﾌﾗｯｼｭt20</t>
  </si>
  <si>
    <t>内部棚:ﾎﾟﾘ化粧板ﾌﾗｯｼｭt20</t>
  </si>
  <si>
    <t>扉金物:ｽﾗｲﾄﾞ丁番､ﾏｸﾞﾈﾗｯﾁ</t>
  </si>
  <si>
    <t>F-6</t>
  </si>
  <si>
    <t>W1660xD600xH900</t>
  </si>
  <si>
    <t>F-7</t>
  </si>
  <si>
    <t>W1880xD600xH900</t>
  </si>
  <si>
    <t>F-9</t>
  </si>
  <si>
    <t>W950xD600xH900</t>
  </si>
  <si>
    <t>F-8</t>
  </si>
  <si>
    <t>W1500xD600xH900</t>
  </si>
  <si>
    <t>F-10</t>
  </si>
  <si>
    <t>W2400xD650xH850 IH･ﾚﾝｼﾞﾌｰﾄﾞ</t>
  </si>
  <si>
    <t>ｷｯﾁﾝ</t>
  </si>
  <si>
    <t>ｻｲﾄﾞﾊﾟﾈﾙ(両側)</t>
  </si>
  <si>
    <t>LIXIL:ｼｴﾗS同等品</t>
  </si>
  <si>
    <t>F-11</t>
  </si>
  <si>
    <t>W900xD500xH870</t>
  </si>
  <si>
    <t>ﾐﾆｷｯﾁﾝ</t>
  </si>
  <si>
    <t>ｺﾝﾛなし､ﾊｰﾌﾕﾆｯﾄ･ｼﾝｸﾞﾙﾚﾊﾞｰ水栓</t>
  </si>
  <si>
    <t>LIXIL:ﾐﾆｷｯﾁﾝ等品</t>
  </si>
  <si>
    <t>F-12</t>
  </si>
  <si>
    <t>W3100xD400(300)xH850</t>
  </si>
  <si>
    <t>＜ ｻｲﾝ ＞</t>
  </si>
  <si>
    <t>S-1a</t>
  </si>
  <si>
    <t>H100 t3.0SUS 切文字</t>
  </si>
  <si>
    <t>施設名称ｻｲﾝ(小)</t>
  </si>
  <si>
    <t>(ﾊﾞｲﾌﾞﾚｰｼｮﾝ仕上)</t>
  </si>
  <si>
    <t>「中野市統合学校給食ｾﾝﾀｰ」</t>
  </si>
  <si>
    <t>S-1b</t>
  </si>
  <si>
    <t>H300 t3.0SUS 切文字</t>
  </si>
  <si>
    <t>施設名称ｻｲﾝ(大)</t>
  </si>
  <si>
    <t>S-2</t>
  </si>
  <si>
    <t>W800xH800 t3.0 ｱﾙﾐ複合板</t>
  </si>
  <si>
    <t>総合案内ｻｲﾝ</t>
  </si>
  <si>
    <t>ｲﾝｸｼﾞｪｯﾄﾌﾟﾘﾝﾄ貼り</t>
  </si>
  <si>
    <t>S-3</t>
  </si>
  <si>
    <t>塩ﾋﾞｼｰﾄ切文字貼り</t>
  </si>
  <si>
    <t>受付ｻｲﾝ</t>
  </si>
  <si>
    <t>H80「受付」</t>
  </si>
  <si>
    <t>H30「INFORMATION」</t>
  </si>
  <si>
    <t>S-4</t>
  </si>
  <si>
    <t>W150xH150 t5.0 白ﾏｯﾄｱｸﾘﾙ板</t>
  </si>
  <si>
    <t>ﾋﾟｸﾄｻｲﾝ</t>
  </si>
  <si>
    <t>SUS(白塗装)ﾌﾞﾗｹｯﾄ20x15x150</t>
  </si>
  <si>
    <t>S-5</t>
  </si>
  <si>
    <t>H50:ﾜｰｷﾝｸﾞｴﾘｱ</t>
  </si>
  <si>
    <t>室名ｼｰﾄｻｲﾝ</t>
  </si>
  <si>
    <t>H35:ﾊﾟﾌﾞﾘｯｸ等ｴﾘｱ</t>
  </si>
  <si>
    <t>S-6</t>
  </si>
  <si>
    <t>H45:ﾏｰｸ</t>
  </si>
  <si>
    <t>立入禁止ｻｲﾝ</t>
  </si>
  <si>
    <t>H35「関係者以外立入禁止」</t>
  </si>
  <si>
    <t>S-7</t>
  </si>
  <si>
    <t>H100:ﾏｰｸ</t>
  </si>
  <si>
    <t>ﾋﾟｸﾄｼｰﾄｻｲﾝ</t>
  </si>
  <si>
    <t>S-9</t>
  </si>
  <si>
    <t>W750xH300 ｱﾙﾐ複合板</t>
  </si>
  <si>
    <t>荷受口ｻｲﾝ</t>
  </si>
  <si>
    <t>表面白ﾏｯﾄｼｰﾄ貼り+切文字貼り+</t>
  </si>
  <si>
    <t>捨仮止め</t>
  </si>
  <si>
    <t>S-10</t>
  </si>
  <si>
    <t>W750xH400 ｱﾙﾐ複合板</t>
  </si>
  <si>
    <t>ﾅﾝﾊﾞｰｻｲﾝ</t>
  </si>
  <si>
    <t>S-11</t>
  </si>
  <si>
    <t>W300xH300 ｱｸﾘﾙ板</t>
  </si>
  <si>
    <t>注意ｻｲﾝ</t>
  </si>
  <si>
    <t>ｲﾝｸｼﾞｪｯﾄﾌﾟﾘﾝﾄ貼り+SUSﾜｲﾔｰ</t>
  </si>
  <si>
    <t>E-1</t>
  </si>
  <si>
    <t>施設案内図･誘導ｻｲﾝ</t>
  </si>
  <si>
    <t>鉄骨下地SUS張り</t>
  </si>
  <si>
    <t>現場打ち基礎共</t>
  </si>
  <si>
    <t>E-2</t>
  </si>
  <si>
    <t>W300xH1000 ｱﾙﾐ複合板</t>
  </si>
  <si>
    <t>誘導ｻｲﾝ</t>
  </si>
  <si>
    <t>背面平ﾘﾌﾞ付</t>
  </si>
  <si>
    <t>ｱﾙﾐ標識ﾎﾟｰﾙ</t>
  </si>
  <si>
    <t>ﾊﾞﾝﾄﾞ金具止め</t>
  </si>
  <si>
    <t>厨房機器</t>
    <rPh sb="0" eb="4">
      <t>チュウボウキキ</t>
    </rPh>
    <phoneticPr fontId="1"/>
  </si>
  <si>
    <t xml:space="preserve"> 式</t>
  </si>
  <si>
    <t>＜ 厨房機器 ＞</t>
    <phoneticPr fontId="6"/>
  </si>
  <si>
    <t>手作業</t>
  </si>
  <si>
    <t>B種 基礎部</t>
  </si>
  <si>
    <t>乗用兼車いす用</t>
  </si>
  <si>
    <t>EV昇降設備</t>
  </si>
  <si>
    <t>定格積載質量/定員:600kg/9人乗</t>
  </si>
  <si>
    <t>停止階:2箇所(1-2階)</t>
  </si>
  <si>
    <t>配膳用</t>
  </si>
  <si>
    <t>小荷物専用昇降設備</t>
  </si>
  <si>
    <t>積載質量:75kg</t>
  </si>
  <si>
    <t>式</t>
    <rPh sb="0" eb="1">
      <t>シキ</t>
    </rPh>
    <phoneticPr fontId="1"/>
  </si>
  <si>
    <t>300x36</t>
  </si>
  <si>
    <t>踏板</t>
  </si>
  <si>
    <t>米松集成材 材工共</t>
  </si>
  <si>
    <t>380x36</t>
  </si>
  <si>
    <t>木面</t>
  </si>
  <si>
    <t>t12.5 捨張:ｺﾝﾊﾟﾈt9.0共</t>
  </si>
  <si>
    <t>外構工事</t>
    <rPh sb="0" eb="2">
      <t>ガイコウ</t>
    </rPh>
    <phoneticPr fontId="12"/>
  </si>
  <si>
    <t>外構附帯工事</t>
    <rPh sb="0" eb="2">
      <t>ガイコウ</t>
    </rPh>
    <rPh sb="2" eb="4">
      <t>フタイ</t>
    </rPh>
    <phoneticPr fontId="12"/>
  </si>
  <si>
    <t>( 土工 )</t>
  </si>
  <si>
    <t>掘削</t>
  </si>
  <si>
    <t>C</t>
  </si>
  <si>
    <t>盛土</t>
  </si>
  <si>
    <t>B</t>
  </si>
  <si>
    <t>残土</t>
  </si>
  <si>
    <t>C-B</t>
  </si>
  <si>
    <t>基面整正</t>
  </si>
  <si>
    <t>W</t>
  </si>
  <si>
    <t>( 擁壁工 )</t>
  </si>
  <si>
    <t>ｶﾞｰﾄﾞﾚｰﾙ建込</t>
  </si>
  <si>
    <t>Gr-L型擁壁</t>
  </si>
  <si>
    <t>H=1000</t>
  </si>
  <si>
    <t>H=1250</t>
  </si>
  <si>
    <t>H=1500</t>
  </si>
  <si>
    <t>間詰ｺﾝｸﾘｰﾄ 18-8-40BB</t>
  </si>
  <si>
    <t>間詰ｺﾝｸﾘｰﾄ打設手間</t>
  </si>
  <si>
    <t>間詰砕石 RC-40</t>
  </si>
  <si>
    <t>現場打Gr擁壁</t>
  </si>
  <si>
    <t>18-8-25BB</t>
  </si>
  <si>
    <t>基礎ｺﾝ</t>
  </si>
  <si>
    <t>型枠</t>
  </si>
  <si>
    <t>基礎材</t>
  </si>
  <si>
    <t>RC-40 t=15cm</t>
  </si>
  <si>
    <t>目地材</t>
  </si>
  <si>
    <t>ｴﾗｽﾀｲﾄ t=10mm</t>
  </si>
  <si>
    <t>鉄筋</t>
  </si>
  <si>
    <t>D13</t>
  </si>
  <si>
    <t>植込外周現場打擁壁</t>
  </si>
  <si>
    <t>( 縁石工 )</t>
  </si>
  <si>
    <t>歩車道境界ﾌﾞﾛｯｸ</t>
  </si>
  <si>
    <t>A種 両R</t>
  </si>
  <si>
    <t>地先境界ﾌﾞﾛｯｸ</t>
  </si>
  <si>
    <t>A種</t>
  </si>
  <si>
    <t>( 排水工 )</t>
  </si>
  <si>
    <t>自由勾配側溝</t>
  </si>
  <si>
    <t>300×300</t>
  </si>
  <si>
    <t>300×400</t>
  </si>
  <si>
    <t>VP管接続部削孔</t>
  </si>
  <si>
    <t>300×400 VPφ100</t>
  </si>
  <si>
    <t>横断用自由勾配側溝</t>
  </si>
  <si>
    <t>車道用 300用  L=500</t>
  </si>
  <si>
    <t>車道用 300用 L=500 細目</t>
  </si>
  <si>
    <t>横断用 300用 L=2000 細目</t>
  </si>
  <si>
    <t>ｲﾝﾊﾞｰﾄｺﾝ</t>
  </si>
  <si>
    <t>硬質塩ﾋﾞ管</t>
  </si>
  <si>
    <t>VPφ50</t>
  </si>
  <si>
    <t>VPφ100 有孔</t>
  </si>
  <si>
    <t>VPφ150</t>
  </si>
  <si>
    <t>VPφ200 有孔</t>
  </si>
  <si>
    <t>集水桝A(1)</t>
  </si>
  <si>
    <t>集水桝(二次製品)</t>
  </si>
  <si>
    <t>500×500 H650</t>
  </si>
  <si>
    <t>個</t>
  </si>
  <si>
    <t>集水桝A(2)</t>
  </si>
  <si>
    <t>500×500 H600</t>
  </si>
  <si>
    <t>集水桝B</t>
  </si>
  <si>
    <t>ｺﾝｸﾘｰﾄ角桝450型</t>
  </si>
  <si>
    <t>桝ｸﾞﾚｰﾁﾝｸﾞ蓋</t>
  </si>
  <si>
    <t>桝穴500 T-25 普通目 ﾎﾞﾙﾄ固定</t>
  </si>
  <si>
    <t>ｺﾝｸﾘｰﾄ角桝450用</t>
  </si>
  <si>
    <t>浸透施設工</t>
  </si>
  <si>
    <t>単粒度砕石4号</t>
  </si>
  <si>
    <t>t=10mm</t>
  </si>
  <si>
    <t>砂</t>
  </si>
  <si>
    <t>Gr-L型擁壁水抜きOF部</t>
  </si>
  <si>
    <t>放流管(VPφ200)補強ｺﾝｸﾘｰﾄ</t>
  </si>
  <si>
    <t>( 防護柵工 )</t>
  </si>
  <si>
    <t>車両用防護柵</t>
  </si>
  <si>
    <t>Gr-C-2B 支柱</t>
  </si>
  <si>
    <t>Gr-C-2B ﾋﾞｰﾑ(定尺:2m)</t>
  </si>
  <si>
    <t>Gr-C-2B ﾋﾞｰﾑ(加工)</t>
  </si>
  <si>
    <t>( 付属施設工 )</t>
  </si>
  <si>
    <t>ｶｰﾌﾞﾐﾗｰ</t>
  </si>
  <si>
    <t>φ600 地上高H=2.5m</t>
  </si>
  <si>
    <t>ｶｰﾌﾞﾐﾗｰ基礎</t>
  </si>
  <si>
    <t>基礎</t>
  </si>
  <si>
    <t>RC-40 t=10cm</t>
  </si>
  <si>
    <t>ﾎﾟｰﾙｺｰﾝ</t>
  </si>
  <si>
    <t>ｺﾝｸﾘｰﾄ二次製品 ｱﾝｶｰ固定</t>
  </si>
  <si>
    <t>車止め</t>
  </si>
  <si>
    <t>L=600/本</t>
  </si>
  <si>
    <t>( 植栽工 )</t>
  </si>
  <si>
    <t>客土</t>
  </si>
  <si>
    <t>ｻﾂｷ</t>
  </si>
  <si>
    <t>密植</t>
  </si>
  <si>
    <t>ﾊﾞｰｸ堆肥</t>
  </si>
  <si>
    <t>2㎏/本</t>
  </si>
  <si>
    <t>( 舗装工 )</t>
  </si>
  <si>
    <t>As舗装</t>
  </si>
  <si>
    <t>不陸整正</t>
  </si>
  <si>
    <t>安定処理面積</t>
  </si>
  <si>
    <t>t=44cm</t>
  </si>
  <si>
    <t>安定処理</t>
  </si>
  <si>
    <t>安定処理添加剤 80㎏/m3</t>
  </si>
  <si>
    <t>安定処理添加材</t>
  </si>
  <si>
    <t>太平洋ｾﾒﾝﾄ ｼﾞｵｾｯﾄ200</t>
  </si>
  <si>
    <t>路盤</t>
  </si>
  <si>
    <t>RC-40 t=20cm</t>
  </si>
  <si>
    <t>RC-40 平均t=18cm 浸透施設上</t>
  </si>
  <si>
    <t>再生粗粒度As20 t=4.5cm</t>
  </si>
  <si>
    <t>基層</t>
  </si>
  <si>
    <t>除害処理設備上面</t>
  </si>
  <si>
    <t>再生密粒度As20F t=5cm</t>
  </si>
  <si>
    <t>再生密粒度As20F</t>
  </si>
  <si>
    <t>平均t=7.5cm 油水分離槽上面</t>
  </si>
  <si>
    <t>薄層ｶﾗｰ塗装</t>
  </si>
  <si>
    <t>砕石敷</t>
  </si>
  <si>
    <t>( 路面標示工 )</t>
  </si>
  <si>
    <t>白線</t>
  </si>
  <si>
    <t>溶融式 W=10cm</t>
  </si>
  <si>
    <t>路面ｼｰﾄ</t>
  </si>
  <si>
    <t>溶融式 W=30cm</t>
  </si>
  <si>
    <t>身障者区画表示</t>
  </si>
  <si>
    <t>□1500</t>
  </si>
  <si>
    <t>基礎下 再生ｸﾗｯｼｬﾗﾝ</t>
  </si>
  <si>
    <t>地業ﾋﾟｯﾄ下 再生ｸﾗｯｼｬﾗﾝ</t>
  </si>
  <si>
    <t>土間下 再生ｸﾗｯｼｬﾗﾝ</t>
  </si>
  <si>
    <t>A種押出法ﾎﾟﾘｽﾁﾚﾝﾌｫｰﾑ保温板3種</t>
  </si>
  <si>
    <t>杭間さらえ</t>
  </si>
  <si>
    <t>φ300</t>
  </si>
  <si>
    <t>φ400</t>
  </si>
  <si>
    <t>φ500</t>
  </si>
  <si>
    <t>φ700</t>
  </si>
  <si>
    <t>ﾃﾞｯｷ上ｺﾝｸﾘｰﾄ</t>
  </si>
  <si>
    <t>FC-21N/mm2 ｽﾗﾝﾌﾟ18</t>
  </si>
  <si>
    <t>設備基礎ｺﾝｸﾘｰﾄ</t>
  </si>
  <si>
    <t>ｼﾝﾀﾞｰｺﾝｸﾘｰﾄ</t>
  </si>
  <si>
    <t>ﾌｰﾁﾝｸﾞｺﾝ</t>
  </si>
  <si>
    <t>耐圧盤ｺﾝ</t>
  </si>
  <si>
    <t>1階ﾃﾞｯｷ上･立上りその他ｺﾝ</t>
  </si>
  <si>
    <t>設備基礎ｺﾝ</t>
  </si>
  <si>
    <t>30m3以上50m3未満 基本料金共</t>
  </si>
  <si>
    <t>C種 基礎部</t>
  </si>
  <si>
    <t>B種 上部</t>
  </si>
  <si>
    <t>化粧打放し型枠</t>
  </si>
  <si>
    <t>A種 基礎部</t>
  </si>
  <si>
    <t>ﾎﾞｲﾄﾞ型枠</t>
  </si>
  <si>
    <t>ﾏﾝﾎｰﾙ 600Φ L=150</t>
  </si>
  <si>
    <t>打継目地棒</t>
  </si>
  <si>
    <t>20x20</t>
  </si>
  <si>
    <t>水切目地棒</t>
  </si>
  <si>
    <t>15x10</t>
  </si>
  <si>
    <t>SD345    D25</t>
  </si>
  <si>
    <t>SD345    D25-D25</t>
  </si>
  <si>
    <t>100φ</t>
  </si>
  <si>
    <t>既製梁貫通孔補強材</t>
  </si>
  <si>
    <t>MAXｳｴﾌﾞﾚﾝ(ﾃｲｴﾑ技研)同等品</t>
  </si>
  <si>
    <t>125φ</t>
  </si>
  <si>
    <t>150φ</t>
  </si>
  <si>
    <t>200φ</t>
  </si>
  <si>
    <t>内部鉄骨階段</t>
  </si>
  <si>
    <t>H-125×125×6.5×9</t>
  </si>
  <si>
    <t>H-200×200×8×12</t>
  </si>
  <si>
    <t>H-300×150×6.5×9</t>
  </si>
  <si>
    <t>H-390×300×10×16</t>
  </si>
  <si>
    <t>H-400×200×8×13</t>
  </si>
  <si>
    <t>H-440×300×11×18</t>
  </si>
  <si>
    <t>H-450×200×9×14</t>
  </si>
  <si>
    <t>H-588×300×12×20</t>
  </si>
  <si>
    <t>H-500×200×10×16</t>
  </si>
  <si>
    <t>H-600×200×11×17</t>
  </si>
  <si>
    <t>外法一定H形鋼</t>
  </si>
  <si>
    <t>H-700×350×16×32</t>
  </si>
  <si>
    <t>[-150×75×9×12.5</t>
  </si>
  <si>
    <t>L-65×65×6</t>
  </si>
  <si>
    <t>L-75×75×6</t>
  </si>
  <si>
    <t>L-75×75×9</t>
  </si>
  <si>
    <t>L-130×130×9</t>
  </si>
  <si>
    <t>L-150×150×12</t>
  </si>
  <si>
    <t>L-175×175×12</t>
  </si>
  <si>
    <t>LC-60×30×10×2.3</t>
  </si>
  <si>
    <t>LC-75×45×15×2.3</t>
  </si>
  <si>
    <t>LC-100×50×20×3.2</t>
  </si>
  <si>
    <t>LC-150×50×20×3.2</t>
  </si>
  <si>
    <t>平鋼</t>
  </si>
  <si>
    <t>FB-6×50</t>
  </si>
  <si>
    <t>FB-9×65</t>
  </si>
  <si>
    <t>ﾛ-75×75×3.2</t>
  </si>
  <si>
    <t>ﾛ-100×100×3.2</t>
  </si>
  <si>
    <t>ﾛ-100×100×4.5</t>
  </si>
  <si>
    <t>ﾛ-150×100×3.2</t>
  </si>
  <si>
    <t>ﾛ-150×100×4.5</t>
  </si>
  <si>
    <t>ﾛ-175×175×9.0</t>
  </si>
  <si>
    <t>ﾛ-350×150×12.0</t>
  </si>
  <si>
    <t>ﾛ-350×350×16.0</t>
  </si>
  <si>
    <t>ﾛ-350×350×19.0</t>
  </si>
  <si>
    <t>溶接組立用鋼板</t>
  </si>
  <si>
    <t>PL-20</t>
  </si>
  <si>
    <t>PL-32</t>
  </si>
  <si>
    <t>PL-3.2</t>
  </si>
  <si>
    <t>PL-19</t>
  </si>
  <si>
    <t>PL-36</t>
  </si>
  <si>
    <t>PL-40</t>
  </si>
  <si>
    <t>M12×L180</t>
  </si>
  <si>
    <t>M12×L400</t>
  </si>
  <si>
    <t>M16×L600</t>
  </si>
  <si>
    <t>SNR400B</t>
  </si>
  <si>
    <t>M16×L320</t>
  </si>
  <si>
    <t>M20×L800</t>
  </si>
  <si>
    <t>S10T M22×55</t>
  </si>
  <si>
    <t>S10T M22×60</t>
  </si>
  <si>
    <t>S10T M22×65</t>
  </si>
  <si>
    <t>S10T M22×70</t>
  </si>
  <si>
    <t>S10T M22×75</t>
  </si>
  <si>
    <t>S10T M22×85</t>
  </si>
  <si>
    <t>S10T M22×110</t>
  </si>
  <si>
    <t>M16×40</t>
  </si>
  <si>
    <t>M16×140</t>
  </si>
  <si>
    <t>溶融亜鉛ﾒｯｷ加工費</t>
  </si>
  <si>
    <t>HDZT77</t>
  </si>
  <si>
    <t>施工手間(47.1本/t)</t>
  </si>
  <si>
    <t>M20</t>
  </si>
  <si>
    <t>ﾊｲﾍﾞｰｽNEO EB350-4-30 同等品</t>
  </si>
  <si>
    <t>ﾊｲﾍﾞｰｽNEO EB350-8-30 同等品</t>
  </si>
  <si>
    <t>150×150×t20</t>
  </si>
  <si>
    <t>150×260×t50</t>
  </si>
  <si>
    <t>250×250×t20</t>
  </si>
  <si>
    <t>250×375×t50</t>
  </si>
  <si>
    <t>ｽﾀｯﾄﾞﾎﾞﾙﾄ</t>
  </si>
  <si>
    <t>M19×100 材工共</t>
  </si>
  <si>
    <t>溶接試験費</t>
  </si>
  <si>
    <t>ﾌﾗｯﾄﾃﾞｯｷﾌﾟﾚｰﾄ</t>
  </si>
  <si>
    <t>JF75-12 t1.2 Z12 同等品 材工共</t>
  </si>
  <si>
    <t>ﾃﾞｯｷ流れ止め</t>
  </si>
  <si>
    <t>H130 材工共</t>
  </si>
  <si>
    <t>鉄骨柱･梁等</t>
  </si>
  <si>
    <t>ﾒｯｷ面</t>
  </si>
  <si>
    <t>耐火塗料(FP)</t>
  </si>
  <si>
    <t>溶接費(8929m)共</t>
    <phoneticPr fontId="6"/>
  </si>
  <si>
    <t>水平養生</t>
    <phoneticPr fontId="6"/>
  </si>
  <si>
    <t>M20×L500</t>
  </si>
  <si>
    <t>施工手間(11.1本/t)</t>
  </si>
  <si>
    <t>150×350×t50</t>
  </si>
  <si>
    <t>溶接費(401m)共</t>
    <phoneticPr fontId="6"/>
  </si>
  <si>
    <t>法面付総掘</t>
  </si>
  <si>
    <t>鋤取り</t>
  </si>
  <si>
    <t>( 附帯 )</t>
  </si>
  <si>
    <t>洗車場</t>
  </si>
  <si>
    <t>受水槽基礎</t>
  </si>
  <si>
    <t>屋外機置場基礎</t>
  </si>
  <si>
    <t>除害処理設備</t>
  </si>
  <si>
    <t>物置1</t>
  </si>
  <si>
    <t>物置2</t>
  </si>
  <si>
    <t>試運転調整費</t>
    <rPh sb="0" eb="3">
      <t>シウンテン</t>
    </rPh>
    <rPh sb="3" eb="5">
      <t>チョウセイ</t>
    </rPh>
    <rPh sb="5" eb="6">
      <t>ヒ</t>
    </rPh>
    <phoneticPr fontId="6"/>
  </si>
  <si>
    <t>内外装工事</t>
    <phoneticPr fontId="6"/>
  </si>
  <si>
    <t>荷具送料</t>
    <rPh sb="0" eb="1">
      <t>ニ</t>
    </rPh>
    <rPh sb="1" eb="2">
      <t>グ</t>
    </rPh>
    <rPh sb="2" eb="4">
      <t>ソウリョウ</t>
    </rPh>
    <phoneticPr fontId="6"/>
  </si>
  <si>
    <t>現場諸経費</t>
    <rPh sb="0" eb="2">
      <t>ゲンバ</t>
    </rPh>
    <rPh sb="2" eb="5">
      <t>ショケイ</t>
    </rPh>
    <phoneticPr fontId="6"/>
  </si>
  <si>
    <t>重機転倒防止用仮設改良</t>
    <rPh sb="0" eb="2">
      <t>ジュウキ</t>
    </rPh>
    <rPh sb="2" eb="6">
      <t>テントウ</t>
    </rPh>
    <rPh sb="6" eb="7">
      <t>ヨウ</t>
    </rPh>
    <rPh sb="7" eb="9">
      <t>カセツ</t>
    </rPh>
    <rPh sb="9" eb="11">
      <t>カイリョウ</t>
    </rPh>
    <phoneticPr fontId="6"/>
  </si>
  <si>
    <t>2130㎡ 1.5m C=100kg/m3</t>
  </si>
  <si>
    <t>諸官公署手続費共</t>
    <rPh sb="0" eb="6">
      <t>ショカン</t>
    </rPh>
    <rPh sb="6" eb="7">
      <t>ヒ</t>
    </rPh>
    <rPh sb="7" eb="8">
      <t>トモ</t>
    </rPh>
    <phoneticPr fontId="6"/>
  </si>
  <si>
    <t>ｽﾃﾝﾚｽｶﾞｰﾄﾞﾊﾟｲﾌﾟ</t>
    <phoneticPr fontId="6"/>
  </si>
  <si>
    <t>SUS304 38φ加工 H800</t>
    <rPh sb="10" eb="12">
      <t>カコウ</t>
    </rPh>
    <phoneticPr fontId="6"/>
  </si>
  <si>
    <t>LStD-20</t>
  </si>
  <si>
    <t>W800xH1600</t>
  </si>
  <si>
    <t>片開き戸(点検扉)</t>
  </si>
  <si>
    <t>LStD-21</t>
  </si>
  <si>
    <t>W500xH2000</t>
  </si>
  <si>
    <t>LStD-22</t>
  </si>
  <si>
    <t>W300xH2000</t>
  </si>
  <si>
    <t>LStD-23</t>
  </si>
  <si>
    <t>両開き戸(点検扉)</t>
  </si>
  <si>
    <t>LStD-24</t>
  </si>
  <si>
    <t>W600xH600 ｱﾙﾐ製</t>
    <phoneticPr fontId="6"/>
  </si>
  <si>
    <t>ｻﾝﾄﾞｲｯﾁﾊﾟﾈﾙ工事</t>
    <rPh sb="11" eb="13">
      <t>コウジ</t>
    </rPh>
    <phoneticPr fontId="6"/>
  </si>
  <si>
    <t>建具工事</t>
    <rPh sb="0" eb="2">
      <t>タテグ</t>
    </rPh>
    <rPh sb="2" eb="4">
      <t>コウジ</t>
    </rPh>
    <phoneticPr fontId="6"/>
  </si>
  <si>
    <t>床防熱工事</t>
    <rPh sb="0" eb="1">
      <t>ユカ</t>
    </rPh>
    <rPh sb="1" eb="3">
      <t>ボウネツ</t>
    </rPh>
    <rPh sb="3" eb="5">
      <t>コウジ</t>
    </rPh>
    <phoneticPr fontId="6"/>
  </si>
  <si>
    <t>銃機器類</t>
    <rPh sb="0" eb="4">
      <t>ジュウキキルイ</t>
    </rPh>
    <phoneticPr fontId="6"/>
  </si>
  <si>
    <t>仮設費</t>
    <rPh sb="0" eb="3">
      <t>カセツヒ</t>
    </rPh>
    <phoneticPr fontId="6"/>
  </si>
  <si>
    <t>産廃処分費</t>
    <rPh sb="0" eb="2">
      <t>サンパイ</t>
    </rPh>
    <rPh sb="2" eb="5">
      <t>ショブンヒ</t>
    </rPh>
    <phoneticPr fontId="6"/>
  </si>
  <si>
    <t>現場管理費</t>
    <rPh sb="0" eb="5">
      <t>ゲンバ</t>
    </rPh>
    <phoneticPr fontId="6"/>
  </si>
  <si>
    <t>図書作成費</t>
    <rPh sb="0" eb="2">
      <t>トショ</t>
    </rPh>
    <rPh sb="2" eb="4">
      <t>サクセイ</t>
    </rPh>
    <rPh sb="4" eb="5">
      <t>ヒ</t>
    </rPh>
    <phoneticPr fontId="6"/>
  </si>
  <si>
    <t>作業員交通宿泊費</t>
    <rPh sb="0" eb="3">
      <t>サギョウイン</t>
    </rPh>
    <rPh sb="3" eb="5">
      <t>コウツウ</t>
    </rPh>
    <rPh sb="5" eb="8">
      <t>シュクハクヒ</t>
    </rPh>
    <phoneticPr fontId="6"/>
  </si>
  <si>
    <t>釜下床</t>
  </si>
  <si>
    <t>t50 水勾配　塗床下</t>
  </si>
  <si>
    <t>釜下立上り</t>
  </si>
  <si>
    <t>t25　塗床下</t>
  </si>
  <si>
    <t>排水溝廻り</t>
  </si>
  <si>
    <t>充填防水ﾙﾀﾙ</t>
  </si>
  <si>
    <t>排水溝床</t>
  </si>
  <si>
    <t>耐温水合成樹脂塗床</t>
  </si>
  <si>
    <t>排水溝立上</t>
  </si>
  <si>
    <t>冷蔵庫･排水溝廻り</t>
  </si>
  <si>
    <t>冷蔵庫･排水溝廻り ｼﾝﾀﾞｰｺﾝ</t>
  </si>
  <si>
    <t>(154.11-148.17)x70%</t>
  </si>
  <si>
    <t>令和８年度学校施設環境改善交付金事業中野市統合学校給食センター建設工事（継続費事業）</t>
    <phoneticPr fontId="6"/>
  </si>
  <si>
    <t>備品</t>
    <rPh sb="0" eb="2">
      <t>ビヒン</t>
    </rPh>
    <phoneticPr fontId="6"/>
  </si>
  <si>
    <t>調理機器</t>
    <rPh sb="0" eb="4">
      <t>チョウリキキ</t>
    </rPh>
    <phoneticPr fontId="6"/>
  </si>
  <si>
    <t>事務機器</t>
    <rPh sb="0" eb="4">
      <t>ジムキキ</t>
    </rPh>
    <phoneticPr fontId="6"/>
  </si>
  <si>
    <t>ｽﾃﾝﾚｽ製建具</t>
    <phoneticPr fontId="6"/>
  </si>
  <si>
    <t>E</t>
    <phoneticPr fontId="6"/>
  </si>
  <si>
    <t>電気設備工事</t>
    <rPh sb="0" eb="2">
      <t>デンキ</t>
    </rPh>
    <rPh sb="2" eb="4">
      <t>セ</t>
    </rPh>
    <rPh sb="4" eb="6">
      <t>コウジ</t>
    </rPh>
    <phoneticPr fontId="2"/>
  </si>
  <si>
    <t>E-1</t>
    <phoneticPr fontId="6"/>
  </si>
  <si>
    <t>本館</t>
    <phoneticPr fontId="6"/>
  </si>
  <si>
    <t>E-2</t>
    <phoneticPr fontId="6"/>
  </si>
  <si>
    <t>外構</t>
    <phoneticPr fontId="6"/>
  </si>
  <si>
    <t>電気設備工事  計</t>
    <rPh sb="0" eb="2">
      <t>デンキ</t>
    </rPh>
    <rPh sb="2" eb="4">
      <t>セツビ</t>
    </rPh>
    <rPh sb="4" eb="6">
      <t>コウジ</t>
    </rPh>
    <rPh sb="8" eb="9">
      <t>ショウケイ</t>
    </rPh>
    <phoneticPr fontId="3"/>
  </si>
  <si>
    <t>本館</t>
  </si>
  <si>
    <t>電灯幹線設備</t>
  </si>
  <si>
    <t>電灯分岐設備</t>
    <phoneticPr fontId="6"/>
  </si>
  <si>
    <t>ｺﾝｾﾝﾄ分岐設備</t>
    <phoneticPr fontId="6"/>
  </si>
  <si>
    <t>非常照明・誘導灯設備</t>
  </si>
  <si>
    <t>空調電源設備</t>
  </si>
  <si>
    <t>動力幹線設備</t>
  </si>
  <si>
    <t>動力分岐設備</t>
    <phoneticPr fontId="6"/>
  </si>
  <si>
    <t>受変電設備</t>
    <phoneticPr fontId="6"/>
  </si>
  <si>
    <t>電話設備</t>
  </si>
  <si>
    <t>情報通信設備</t>
  </si>
  <si>
    <t>業務放送設備</t>
    <phoneticPr fontId="6"/>
  </si>
  <si>
    <t>ｲﾝﾀｰﾎﾝ設備</t>
  </si>
  <si>
    <t>ｲﾝﾀｰｶﾑ設備</t>
  </si>
  <si>
    <t>ﾄｲﾚ呼出設備</t>
  </si>
  <si>
    <t>ﾃﾚﾋﾞ共聴設備</t>
  </si>
  <si>
    <t>自動火災報知設備</t>
  </si>
  <si>
    <t>自動閉鎖設備</t>
  </si>
  <si>
    <t>電線</t>
    <phoneticPr fontId="6"/>
  </si>
  <si>
    <t>EM-IE5.5° 管内</t>
  </si>
  <si>
    <t>電線</t>
  </si>
  <si>
    <t>EM-IE14° 管内</t>
  </si>
  <si>
    <t>EM-IE22° 管内</t>
  </si>
  <si>
    <t>EM-IE38° 管内</t>
  </si>
  <si>
    <t xml:space="preserve"> </t>
  </si>
  <si>
    <t>ｹｰﾌﾞﾙ</t>
    <phoneticPr fontId="6"/>
  </si>
  <si>
    <t>EM-CE5.5°-3C 管内</t>
  </si>
  <si>
    <t>ｹｰﾌﾞﾙ</t>
  </si>
  <si>
    <t>EM-CE5.5°-3C ﾗｯｸ</t>
  </si>
  <si>
    <t>EM-CET14° 管内</t>
    <phoneticPr fontId="6"/>
  </si>
  <si>
    <t>EM-CET14° ﾗｯｸ</t>
  </si>
  <si>
    <t>EM-CET60° ころがし</t>
    <phoneticPr fontId="6"/>
  </si>
  <si>
    <t>EM-CET60° 管内</t>
    <phoneticPr fontId="6"/>
  </si>
  <si>
    <t>EM-CET60° ﾗｯｸ</t>
  </si>
  <si>
    <t>EM-CET150° ころがし</t>
    <phoneticPr fontId="6"/>
  </si>
  <si>
    <t>EM-CET150° 管内</t>
    <phoneticPr fontId="6"/>
  </si>
  <si>
    <t>EM-CET150° ﾗｯｸ</t>
  </si>
  <si>
    <t>電線管</t>
    <phoneticPr fontId="6"/>
  </si>
  <si>
    <t>E31 露出</t>
    <phoneticPr fontId="6"/>
  </si>
  <si>
    <t>塗装工事</t>
    <phoneticPr fontId="6"/>
  </si>
  <si>
    <t xml:space="preserve">E31 </t>
    <phoneticPr fontId="6"/>
  </si>
  <si>
    <t>ﾌﾟﾙﾎﾞｯｸｽ(SUS製･防水型)</t>
  </si>
  <si>
    <t>1200×1000×800</t>
    <phoneticPr fontId="6"/>
  </si>
  <si>
    <t>個</t>
    <phoneticPr fontId="6"/>
  </si>
  <si>
    <t>ｹｰﾌﾞﾙﾗｯｸ(ﾒﾗﾐﾝ焼付)</t>
  </si>
  <si>
    <t>W=600　H=100　ｾﾊﾟ共</t>
  </si>
  <si>
    <t>W=800　H=100　ｾﾊﾟ共</t>
  </si>
  <si>
    <t>W=1000　H=100　ｾﾊﾟ共</t>
  </si>
  <si>
    <t>W=1000　H=100　ｾﾊﾟ共　二段目以降</t>
  </si>
  <si>
    <t>W=1200　H=100</t>
  </si>
  <si>
    <t>W=1200　H=150　ｾﾊﾟ共　両面(立)</t>
  </si>
  <si>
    <t>(屋根形　ﾉﾝｽﾘｯﾌﾟﾀｲﾌﾟ)付</t>
    <phoneticPr fontId="6"/>
  </si>
  <si>
    <t>ｹｰﾌﾞﾙﾗｯｸ(SUS)</t>
  </si>
  <si>
    <t>W=1000　H=100　ｾﾊﾟ共　SUS　ｶﾊﾞｰ</t>
    <phoneticPr fontId="6"/>
  </si>
  <si>
    <t>(屋根形　ﾉﾝｽﾘｯﾌﾟﾀｲﾌﾟ)付二段目以降</t>
    <phoneticPr fontId="6"/>
  </si>
  <si>
    <t>W=1000　H=100　ｾﾊﾟ共SUSｶﾊﾞｰ</t>
    <phoneticPr fontId="6"/>
  </si>
  <si>
    <t>基礎ﾌﾞﾛｯｸ(ｺﾞﾑﾍﾞｰｽ付)</t>
    <phoneticPr fontId="6"/>
  </si>
  <si>
    <t>ｹｰﾌﾞﾙﾗｯｸ　W=1000用</t>
  </si>
  <si>
    <t>断熱貫通処理</t>
  </si>
  <si>
    <t>W=600(壁)</t>
  </si>
  <si>
    <t>箇所</t>
    <phoneticPr fontId="6"/>
  </si>
  <si>
    <t>W=800(壁)</t>
  </si>
  <si>
    <t>W=1000(壁)</t>
  </si>
  <si>
    <t>防火区画貫通処理</t>
    <phoneticPr fontId="6"/>
  </si>
  <si>
    <t>50φ(床)耐火ﾊﾟﾃ共</t>
  </si>
  <si>
    <t>防火区画貫通処理</t>
  </si>
  <si>
    <t>50φ(壁)耐火ﾊﾟﾃ共</t>
  </si>
  <si>
    <t>箇所</t>
  </si>
  <si>
    <t>75φ(床)耐火ﾊﾟﾃ共</t>
  </si>
  <si>
    <t>75φ(壁)耐火ﾊﾟﾃ共</t>
  </si>
  <si>
    <t>100φ(壁)耐火ﾊﾟﾃ共</t>
  </si>
  <si>
    <t>800×300(壁)耐火ﾊﾟﾃ共</t>
  </si>
  <si>
    <t>1000×300(壁)耐火ﾊﾟﾃ共</t>
  </si>
  <si>
    <t>1200×300(壁)</t>
  </si>
  <si>
    <t>電灯分岐設備</t>
  </si>
  <si>
    <t>電灯分電盤</t>
    <phoneticPr fontId="6"/>
  </si>
  <si>
    <t>1L-1</t>
    <phoneticPr fontId="6"/>
  </si>
  <si>
    <t>面</t>
    <phoneticPr fontId="6"/>
  </si>
  <si>
    <t>1L-2</t>
    <phoneticPr fontId="6"/>
  </si>
  <si>
    <t>2L-1</t>
    <phoneticPr fontId="6"/>
  </si>
  <si>
    <t>CL-1</t>
    <phoneticPr fontId="6"/>
  </si>
  <si>
    <t>照明器具</t>
  </si>
  <si>
    <t>A32</t>
    <phoneticPr fontId="6"/>
  </si>
  <si>
    <t>台</t>
    <phoneticPr fontId="6"/>
  </si>
  <si>
    <t>A43</t>
  </si>
  <si>
    <t>B32</t>
  </si>
  <si>
    <t>B43</t>
  </si>
  <si>
    <t>C27</t>
  </si>
  <si>
    <t>D04</t>
  </si>
  <si>
    <t>D07</t>
  </si>
  <si>
    <t>D12</t>
  </si>
  <si>
    <t>D15</t>
  </si>
  <si>
    <t>E08</t>
  </si>
  <si>
    <t>F12</t>
  </si>
  <si>
    <t>F20</t>
  </si>
  <si>
    <t>G20</t>
  </si>
  <si>
    <t>G25</t>
  </si>
  <si>
    <t>G32</t>
  </si>
  <si>
    <t>G43</t>
  </si>
  <si>
    <t>H43</t>
  </si>
  <si>
    <t>I32</t>
  </si>
  <si>
    <t>I43</t>
  </si>
  <si>
    <t>J43</t>
  </si>
  <si>
    <t>K04</t>
  </si>
  <si>
    <t>K12</t>
  </si>
  <si>
    <t>L43</t>
  </si>
  <si>
    <t>L43(線ぴ取付)</t>
    <phoneticPr fontId="6"/>
  </si>
  <si>
    <t>M06</t>
  </si>
  <si>
    <t>N15</t>
  </si>
  <si>
    <t>P20</t>
  </si>
  <si>
    <t>Q15</t>
  </si>
  <si>
    <t>R37</t>
  </si>
  <si>
    <t>熱線式自動ｽｲｯﾁ用ｾﾝｻ</t>
  </si>
  <si>
    <t>親器</t>
  </si>
  <si>
    <t>親器換気扇</t>
  </si>
  <si>
    <t>子器</t>
  </si>
  <si>
    <t>子器換気扇</t>
  </si>
  <si>
    <t>操作ﾕﾆｯﾄ</t>
  </si>
  <si>
    <t>1回路用</t>
  </si>
  <si>
    <t>2回路用</t>
  </si>
  <si>
    <t>埋込ｽｲｯﾁ</t>
  </si>
  <si>
    <t>1P15A×1(簡易耐火ﾌﾟﾚｰﾄ)</t>
    <phoneticPr fontId="6"/>
  </si>
  <si>
    <t>埋込ｽｲｯﾁ(新金)</t>
    <phoneticPr fontId="6"/>
  </si>
  <si>
    <t>1P15A×1</t>
  </si>
  <si>
    <t>埋込ｽｲｯﾁ(新金)</t>
  </si>
  <si>
    <t>1P15A×1(L付)</t>
    <phoneticPr fontId="6"/>
  </si>
  <si>
    <t>1P15A×1(消遅)</t>
    <phoneticPr fontId="6"/>
  </si>
  <si>
    <t>1P15A×1+1P15A×1(L付)</t>
  </si>
  <si>
    <t>1P15A×2</t>
  </si>
  <si>
    <t>1P15A×2+1P15A×1(L付)</t>
  </si>
  <si>
    <t>1P15A×5+1P15A×1(L付)</t>
  </si>
  <si>
    <t>3W15A×2</t>
  </si>
  <si>
    <t>埋込ｺﾝｾﾝﾄ(新金)</t>
  </si>
  <si>
    <t>2P15A×2</t>
  </si>
  <si>
    <t>防水ｽｲｯﾁ</t>
  </si>
  <si>
    <t>ﾌﾙ2線ﾘﾓｺﾝｽｲｯﾁ</t>
  </si>
  <si>
    <t>1ｺ用</t>
  </si>
  <si>
    <t>2ｺ用</t>
  </si>
  <si>
    <t>3ｺ用</t>
  </si>
  <si>
    <t>16ｺ用</t>
  </si>
  <si>
    <t>32ｺ用</t>
  </si>
  <si>
    <t>ｻｰﾓｽｲｯﾁ</t>
    <phoneticPr fontId="6"/>
  </si>
  <si>
    <t>ｶﾞｰﾄﾞﾌﾟﾚｰﾄ</t>
    <phoneticPr fontId="6"/>
  </si>
  <si>
    <t>24H換気扇SW</t>
    <phoneticPr fontId="6"/>
  </si>
  <si>
    <t>支給品取付</t>
  </si>
  <si>
    <t>強弱換気扇SW</t>
  </si>
  <si>
    <t>EM-IE1.6 管内</t>
  </si>
  <si>
    <t>EM-EEF1.6-2C PF管内</t>
    <phoneticPr fontId="6"/>
  </si>
  <si>
    <t>EM-EEF1.6-2C 管内</t>
  </si>
  <si>
    <t>EM-EEF1.6-2C ころがし</t>
  </si>
  <si>
    <t>EM-EEF1.6-3C PF管内</t>
    <phoneticPr fontId="6"/>
  </si>
  <si>
    <t>EM-EEF1.6-3C 管内</t>
  </si>
  <si>
    <t>EM-EEF1.6-3C ころがし</t>
  </si>
  <si>
    <t>EM-EEF2.0-2C PF管内</t>
    <phoneticPr fontId="6"/>
  </si>
  <si>
    <t>EM-EEF2.0-2C 管内</t>
    <phoneticPr fontId="6"/>
  </si>
  <si>
    <t>EM-EEF2.0-2C ころがし</t>
  </si>
  <si>
    <t>EM-EEF2.0-3C 管内</t>
  </si>
  <si>
    <t>EM-EEF2.0-3C ころがし</t>
  </si>
  <si>
    <t>EM-FCPEE1.2-1P PF管内</t>
    <phoneticPr fontId="6"/>
  </si>
  <si>
    <t>EM-FCPEE1.2-1P 管内</t>
    <phoneticPr fontId="6"/>
  </si>
  <si>
    <t>EM-FCPEE1.2-1P ころがし</t>
  </si>
  <si>
    <t>電線管</t>
  </si>
  <si>
    <t>G16 露出</t>
  </si>
  <si>
    <t>G22(溶融亜鉛ﾒｯｷ) 露出</t>
  </si>
  <si>
    <t>E19 露出</t>
  </si>
  <si>
    <t>VE16 断熱ﾊﾟﾈﾙ面露出</t>
    <phoneticPr fontId="6"/>
  </si>
  <si>
    <t>PF16 隠蔽</t>
  </si>
  <si>
    <t>PF22 隠蔽</t>
  </si>
  <si>
    <t xml:space="preserve">G16 </t>
    <phoneticPr fontId="6"/>
  </si>
  <si>
    <t>塗装工事</t>
  </si>
  <si>
    <t xml:space="preserve">E19 </t>
    <phoneticPr fontId="6"/>
  </si>
  <si>
    <t>線び</t>
  </si>
  <si>
    <t>MMA 露出</t>
  </si>
  <si>
    <t>ﾚｰｽｳｪｲ</t>
  </si>
  <si>
    <t>40×30</t>
  </si>
  <si>
    <t>ﾚｰｽｳｪｲ分岐ﾎﾞｯｸｽ</t>
  </si>
  <si>
    <t>1方出 40×30</t>
  </si>
  <si>
    <t>配管支持材(SUS)</t>
    <phoneticPr fontId="6"/>
  </si>
  <si>
    <t>VE16</t>
  </si>
  <si>
    <t>埋込ｽｲｯﾁﾎﾞｯｸｽ(鋼製)</t>
    <phoneticPr fontId="6"/>
  </si>
  <si>
    <t>2段4連</t>
    <phoneticPr fontId="6"/>
  </si>
  <si>
    <t>埋込ｽｲｯﾁﾎﾞｯｸｽ(樹脂)</t>
  </si>
  <si>
    <t>4個用</t>
  </si>
  <si>
    <t>ｱｳﾄﾚｯﾄﾎﾞｯｸｽ(樹脂)</t>
  </si>
  <si>
    <t>中深</t>
  </si>
  <si>
    <t>中浅</t>
  </si>
  <si>
    <t>ｱｳﾄﾚｯﾄﾎﾞｯｸｽ(鋼製)</t>
  </si>
  <si>
    <t>露出ｽｲｯﾁﾎﾞｯｸｽ</t>
  </si>
  <si>
    <t>1個用 1方出 E19</t>
  </si>
  <si>
    <t>1個用 1方出 VE16</t>
  </si>
  <si>
    <t>露出丸形ﾎﾞｯｸｽ</t>
  </si>
  <si>
    <t>2方出 E19</t>
  </si>
  <si>
    <t>3方出 E19</t>
  </si>
  <si>
    <t>4方出 E19</t>
  </si>
  <si>
    <t>ｺｰﾅｰﾎﾞｯｸｽ</t>
  </si>
  <si>
    <t>MMA</t>
  </si>
  <si>
    <t>ｼｰﾘﾝｸﾞﾌｨｯﾁ</t>
    <phoneticPr fontId="6"/>
  </si>
  <si>
    <t>横型16φ</t>
  </si>
  <si>
    <t>断熱貫通処理</t>
    <phoneticPr fontId="6"/>
  </si>
  <si>
    <t>E19(壁)</t>
    <phoneticPr fontId="6"/>
  </si>
  <si>
    <t>E25(壁)</t>
    <phoneticPr fontId="6"/>
  </si>
  <si>
    <t>50φ(壁)</t>
    <phoneticPr fontId="6"/>
  </si>
  <si>
    <t>75φ(壁)</t>
    <phoneticPr fontId="6"/>
  </si>
  <si>
    <t>ｺﾝｾﾝﾄ分岐設備</t>
  </si>
  <si>
    <t>1P15A×1(L付)</t>
  </si>
  <si>
    <t>2P15AE×2</t>
  </si>
  <si>
    <t>2P15AE×1 ET付</t>
  </si>
  <si>
    <t>2P15AE×2 ET付</t>
  </si>
  <si>
    <t>埋込ｺﾝｾﾝﾄ</t>
  </si>
  <si>
    <t>2P15AE×2(簡易耐火ﾌﾟﾚ-ﾄ)</t>
    <phoneticPr fontId="6"/>
  </si>
  <si>
    <t>2P15AE×2 ET付(簡易耐火ﾌﾟﾚ-ﾄ)</t>
  </si>
  <si>
    <t>防水ｺﾝｾﾝﾄ</t>
  </si>
  <si>
    <t>防水ｺﾝｾﾝﾄ</t>
    <phoneticPr fontId="6"/>
  </si>
  <si>
    <t>2P15AE×1 ET付 抜止型</t>
  </si>
  <si>
    <t>2P15AE×2 ET付 抜止型</t>
  </si>
  <si>
    <t>接地ｺﾝｾﾝﾄ</t>
  </si>
  <si>
    <t>2P20AE×1</t>
  </si>
  <si>
    <t>ﾊｲﾃﾝｼｮﾝ</t>
    <phoneticPr fontId="6"/>
  </si>
  <si>
    <t>2P15AE×2</t>
    <phoneticPr fontId="6"/>
  </si>
  <si>
    <t>IH用ｺﾝｾﾝﾄ</t>
  </si>
  <si>
    <t>2P30A(E) 200V</t>
  </si>
  <si>
    <t>排水ﾋ-ﾀ- 20W/m・ｻ-ﾓｽﾀｯﾄ付</t>
    <phoneticPr fontId="6"/>
  </si>
  <si>
    <t>8m</t>
  </si>
  <si>
    <t>本</t>
    <phoneticPr fontId="6"/>
  </si>
  <si>
    <t>排水ﾋ-ﾀ- 20W/m・ｻ-ﾓｽﾀｯﾄ付</t>
  </si>
  <si>
    <t>10m</t>
  </si>
  <si>
    <t>15m</t>
  </si>
  <si>
    <t>16m</t>
  </si>
  <si>
    <t>18m</t>
  </si>
  <si>
    <t>20m</t>
  </si>
  <si>
    <t>26m</t>
  </si>
  <si>
    <t>30m</t>
  </si>
  <si>
    <t>導入線</t>
    <phoneticPr fontId="6"/>
  </si>
  <si>
    <t>1.2ｍｍ PF管内</t>
  </si>
  <si>
    <t>EM-EEF1.6-2C 管内</t>
    <phoneticPr fontId="6"/>
  </si>
  <si>
    <t>EM-EEF1.6-2C PF管内</t>
  </si>
  <si>
    <t>ｍ</t>
    <phoneticPr fontId="6"/>
  </si>
  <si>
    <t>EM-EEF2.0-2C PF管内</t>
  </si>
  <si>
    <t>EM-CE5.5°-2C PF管内</t>
  </si>
  <si>
    <t>EM-CE5.5°-2C ころがし</t>
  </si>
  <si>
    <t>EM-CE5.5°-2C 管内</t>
    <phoneticPr fontId="6"/>
  </si>
  <si>
    <t>E25 露出</t>
  </si>
  <si>
    <t>PF28 隠蔽</t>
  </si>
  <si>
    <t>VE22 断熱ﾊﾟﾈﾙ面露出</t>
    <phoneticPr fontId="6"/>
  </si>
  <si>
    <t>VE22 露出</t>
    <phoneticPr fontId="6"/>
  </si>
  <si>
    <t>VE28 断熱ﾊﾟﾈﾙ面露出</t>
    <phoneticPr fontId="6"/>
  </si>
  <si>
    <t xml:space="preserve">E25 </t>
  </si>
  <si>
    <t>配管支持材(SUS)</t>
  </si>
  <si>
    <t>VE22</t>
  </si>
  <si>
    <t>VE28</t>
  </si>
  <si>
    <t>ｱｳﾄﾚｯﾄﾎﾞｯｸｽ(樹脂製)</t>
    <phoneticPr fontId="6"/>
  </si>
  <si>
    <t>1方出 E25</t>
  </si>
  <si>
    <t>2方出 E25</t>
  </si>
  <si>
    <t>1個用 1方出 VE22</t>
  </si>
  <si>
    <t>1個用 1方出 VE28</t>
  </si>
  <si>
    <t>1方出 VE22</t>
  </si>
  <si>
    <t>2方出 VE22</t>
  </si>
  <si>
    <t>3方出 VE22</t>
  </si>
  <si>
    <t>断熱区画貫通処理</t>
  </si>
  <si>
    <t>E25(壁)</t>
  </si>
  <si>
    <t>50φ(壁)</t>
  </si>
  <si>
    <t>75φ(壁)</t>
  </si>
  <si>
    <t>75φ(床)</t>
    <rPh sb="4" eb="5">
      <t>ユカ</t>
    </rPh>
    <phoneticPr fontId="5"/>
  </si>
  <si>
    <t>100φ(壁)</t>
  </si>
  <si>
    <t>125φ(壁)</t>
  </si>
  <si>
    <t>非常用照明器具</t>
  </si>
  <si>
    <t>a1</t>
  </si>
  <si>
    <t>a2</t>
  </si>
  <si>
    <t>a3</t>
  </si>
  <si>
    <t>a3H</t>
  </si>
  <si>
    <t>b1</t>
  </si>
  <si>
    <t>d2</t>
  </si>
  <si>
    <t>d3</t>
  </si>
  <si>
    <t>誘導灯</t>
  </si>
  <si>
    <t>1C1</t>
  </si>
  <si>
    <t>3B1</t>
  </si>
  <si>
    <t>3C1</t>
    <phoneticPr fontId="6"/>
  </si>
  <si>
    <t>3C2　片面</t>
    <phoneticPr fontId="6"/>
  </si>
  <si>
    <t>3C3　両面</t>
    <phoneticPr fontId="6"/>
  </si>
  <si>
    <t>3C3L 両面</t>
    <phoneticPr fontId="6"/>
  </si>
  <si>
    <t>e40</t>
  </si>
  <si>
    <t>点検ﾘﾓｺﾝ送信器</t>
  </si>
  <si>
    <t>誘導標識</t>
  </si>
  <si>
    <t>片面型</t>
  </si>
  <si>
    <t>両面・吊下型</t>
  </si>
  <si>
    <t>E25 露出</t>
    <phoneticPr fontId="6"/>
  </si>
  <si>
    <t xml:space="preserve">E25 </t>
    <phoneticPr fontId="6"/>
  </si>
  <si>
    <t>露出ｽｲｯﾁﾎﾞｯｸｽ</t>
    <phoneticPr fontId="6"/>
  </si>
  <si>
    <t>1個用　1方出 VE22</t>
    <phoneticPr fontId="6"/>
  </si>
  <si>
    <t>1P15A×1(PL付)(簡易耐火ﾌﾟﾚｰﾄ)</t>
  </si>
  <si>
    <t>1P15A×1(PL付)</t>
    <phoneticPr fontId="6"/>
  </si>
  <si>
    <t>2P15A×2 ET付 抜止型</t>
  </si>
  <si>
    <t>24H換気扇SW</t>
  </si>
  <si>
    <t>EM-IE1.6 管内</t>
    <phoneticPr fontId="6"/>
  </si>
  <si>
    <t>EM-EEF1.6-2C ころがし</t>
    <phoneticPr fontId="6"/>
  </si>
  <si>
    <t>EM-EEF1.6-3C ころがし</t>
    <phoneticPr fontId="6"/>
  </si>
  <si>
    <t>EM-EEF1.6-4C ころがし</t>
    <phoneticPr fontId="6"/>
  </si>
  <si>
    <t>EM-EEF1.6-4C 管内</t>
    <phoneticPr fontId="6"/>
  </si>
  <si>
    <t>EM-EEF2.0-2C ころがし</t>
    <phoneticPr fontId="6"/>
  </si>
  <si>
    <t>EM-CE5.5°-2C ころがし</t>
    <phoneticPr fontId="6"/>
  </si>
  <si>
    <t>G16 露出</t>
    <phoneticPr fontId="6"/>
  </si>
  <si>
    <t>G28(溶融亜鉛ﾒｯｷ) 露出</t>
    <phoneticPr fontId="6"/>
  </si>
  <si>
    <t>E19 露出</t>
    <phoneticPr fontId="6"/>
  </si>
  <si>
    <t>VE16 露出</t>
  </si>
  <si>
    <t>VE22 露出</t>
  </si>
  <si>
    <t>VE28 断熱ﾊﾟﾈﾙ面露出</t>
  </si>
  <si>
    <t>ｱｳﾄﾚｯﾄﾎﾞｯｸｽ(鋼製)</t>
    <phoneticPr fontId="6"/>
  </si>
  <si>
    <t>1個用 1方出 G16</t>
    <phoneticPr fontId="6"/>
  </si>
  <si>
    <t>1個用 1方出 VE22</t>
    <phoneticPr fontId="6"/>
  </si>
  <si>
    <t>ｼﾞｮｲﾝﾄﾎﾞｯｸｽ</t>
  </si>
  <si>
    <t>E19(壁)</t>
  </si>
  <si>
    <t>E25(床)</t>
  </si>
  <si>
    <t>E31(壁)</t>
    <phoneticPr fontId="6"/>
  </si>
  <si>
    <t>50φ(床)</t>
  </si>
  <si>
    <t>75φ(床)</t>
    <phoneticPr fontId="6"/>
  </si>
  <si>
    <t>EM-IE8° 管内</t>
  </si>
  <si>
    <t>EM-CET14° PF管内</t>
  </si>
  <si>
    <t>EM-CET14° 管内</t>
  </si>
  <si>
    <t>EM-CET14° ころがし</t>
  </si>
  <si>
    <t>EM-CET22° PF管内</t>
  </si>
  <si>
    <t>EM-CET22° 管内</t>
  </si>
  <si>
    <t>EM-CET22° ころがし</t>
  </si>
  <si>
    <t>EM-CET22° ﾗｯｸ</t>
  </si>
  <si>
    <t>EM-CET38° 管内</t>
  </si>
  <si>
    <t>EM-CET38° ﾗｯｸ</t>
  </si>
  <si>
    <t>EM-CET100° 管内</t>
  </si>
  <si>
    <t>EM-CET100° ﾗｯｸ</t>
  </si>
  <si>
    <t>EM-CET150° 管内</t>
  </si>
  <si>
    <t>EM-CET150° ころがし</t>
  </si>
  <si>
    <t>EM-CET200° 管内</t>
  </si>
  <si>
    <t>EM-CET200° ﾗｯｸ</t>
  </si>
  <si>
    <t>EM-CET250° 管内</t>
  </si>
  <si>
    <t>EM-CET250° ﾗｯｸ</t>
  </si>
  <si>
    <t>EM-FPT22° 管内</t>
  </si>
  <si>
    <t>EM-FPT22° ﾗｯｸ</t>
  </si>
  <si>
    <t>G36(溶融亜鉛ﾒｯｷ) 露出</t>
    <phoneticPr fontId="6"/>
  </si>
  <si>
    <t>G42(溶融亜鉛ﾒｯｷ) 露出</t>
  </si>
  <si>
    <t>G82(溶融亜鉛ﾒｯｷ) 露出</t>
  </si>
  <si>
    <t>G92(溶融亜鉛ﾒｯｷ) 露出</t>
  </si>
  <si>
    <t>G92 露出</t>
    <phoneticPr fontId="6"/>
  </si>
  <si>
    <t>E39 露出</t>
    <phoneticPr fontId="6"/>
  </si>
  <si>
    <t>E51 露出</t>
    <phoneticPr fontId="6"/>
  </si>
  <si>
    <t>E75 露出</t>
    <phoneticPr fontId="6"/>
  </si>
  <si>
    <t>FEP40 地中</t>
  </si>
  <si>
    <t>FEP50 地中</t>
  </si>
  <si>
    <t xml:space="preserve">G92 </t>
    <phoneticPr fontId="6"/>
  </si>
  <si>
    <t xml:space="preserve">E39 </t>
    <phoneticPr fontId="6"/>
  </si>
  <si>
    <t xml:space="preserve">E51 </t>
    <phoneticPr fontId="6"/>
  </si>
  <si>
    <t xml:space="preserve">E75 </t>
    <phoneticPr fontId="6"/>
  </si>
  <si>
    <t>300×300×200</t>
    <phoneticPr fontId="6"/>
  </si>
  <si>
    <t>C鋼(溶融亜鉛ﾒｯｷ)</t>
    <phoneticPr fontId="6"/>
  </si>
  <si>
    <t>100-50　2.5m</t>
  </si>
  <si>
    <t>ﾌﾟﾙﾎﾞｯｸｽ</t>
  </si>
  <si>
    <t>300×300×200　ｾﾊﾟ共</t>
    <phoneticPr fontId="6"/>
  </si>
  <si>
    <t>300×300×200　ｾﾊﾟ共</t>
  </si>
  <si>
    <t>400×400×300</t>
  </si>
  <si>
    <t>E51(壁)</t>
  </si>
  <si>
    <t>100φ(壁)</t>
    <phoneticPr fontId="6"/>
  </si>
  <si>
    <t>根切</t>
  </si>
  <si>
    <t>㎥</t>
    <phoneticPr fontId="6"/>
  </si>
  <si>
    <t>埋設ｼｰﾄ</t>
  </si>
  <si>
    <t>2倍長</t>
  </si>
  <si>
    <t>ⅿ</t>
    <phoneticPr fontId="6"/>
  </si>
  <si>
    <t>動力分岐設備</t>
  </si>
  <si>
    <t>動力盤</t>
  </si>
  <si>
    <t>1P-1　屋内壁掛型</t>
  </si>
  <si>
    <t>面</t>
  </si>
  <si>
    <t>1P-2　SUS製　屋外防水自立型　下部架台共</t>
  </si>
  <si>
    <t>RP-1　SUS製　屋外防水自立型</t>
  </si>
  <si>
    <t>RP-2(1)　SUS製　屋外防水自立型　下部架台共</t>
  </si>
  <si>
    <t>RP-2(2)　SUS製　屋外防水自立型　下部架台共</t>
  </si>
  <si>
    <t>RP-2(3)　SUS製　屋外防水自立型　下部架台共</t>
  </si>
  <si>
    <t>RP-2(4)　屋内自立型　上部ﾀﾞｸﾄ</t>
  </si>
  <si>
    <t>RP-2(5)　屋内自立型　上部ﾀﾞｸﾄ</t>
  </si>
  <si>
    <t>CP-1　屋内自立型　上部ﾀﾞｸﾄ</t>
  </si>
  <si>
    <t>CP-2(1)　屋内自立型　上部ﾀﾞｸﾄ</t>
  </si>
  <si>
    <t>CP-2(2)　屋内自立型　上部ﾀﾞｸﾄ</t>
  </si>
  <si>
    <t>CP-3　屋内自立型　上部ﾀﾞｸﾄ</t>
  </si>
  <si>
    <t>CP-4(1)　屋内自立型　上部ﾀﾞｸﾄ</t>
  </si>
  <si>
    <t>CP-4(2)　屋内自立型　上部ﾀﾞｸﾄ</t>
  </si>
  <si>
    <t>CP-4(3)　屋内自立型　上部ﾀﾞｸﾄ</t>
  </si>
  <si>
    <t>CP-4(4)　屋内自立型　上部ﾀﾞｸﾄ</t>
  </si>
  <si>
    <t>CP-5　屋内自立型　上部ﾀﾞｸﾄ</t>
  </si>
  <si>
    <t>CP-6(1)　屋内自立型　上部ﾀﾞｸﾄ</t>
  </si>
  <si>
    <t>CP-6(2)　屋内自立型　上部ﾀﾞｸﾄ</t>
  </si>
  <si>
    <t>CP-6(3)　屋内自立型　上部ﾀﾞｸﾄ</t>
  </si>
  <si>
    <t>CP-6(4)　屋内自立型　上部ﾀﾞｸﾄ</t>
  </si>
  <si>
    <t>CP-6(5)　屋内自立型　上部ﾀﾞｸﾄ</t>
  </si>
  <si>
    <t>CP-6(6)　屋内自立型　上部ﾀﾞｸﾄ</t>
  </si>
  <si>
    <t>CP-6(7)　屋内自立型　上部ﾀﾞｸﾄ</t>
  </si>
  <si>
    <t>CP-7　屋内自立型　上部ﾀﾞｸﾄ</t>
  </si>
  <si>
    <t>手元開閉器</t>
  </si>
  <si>
    <t>3P　50/20AT　防水型</t>
  </si>
  <si>
    <t>3P　50/30AT　防水型</t>
  </si>
  <si>
    <t>3P　50/50AT　防水型</t>
  </si>
  <si>
    <t>手元開閉器</t>
    <phoneticPr fontId="6"/>
  </si>
  <si>
    <t>3P　100/75AT　防水型</t>
    <phoneticPr fontId="6"/>
  </si>
  <si>
    <t>3P　225/200AT　防水型</t>
    <phoneticPr fontId="6"/>
  </si>
  <si>
    <t>電動機結線</t>
    <phoneticPr fontId="6"/>
  </si>
  <si>
    <t>直入始動方式</t>
  </si>
  <si>
    <t>ﾌﾟﾘｶﾁｭｰﾌﾞ(機器接続)</t>
  </si>
  <si>
    <t>F2-17(ﾋﾞﾆﾙ被覆)</t>
  </si>
  <si>
    <t>F2-17(ﾋﾞﾆﾙ被覆･防水)</t>
  </si>
  <si>
    <t>F2-24(ﾋﾞﾆﾙ被覆)</t>
  </si>
  <si>
    <t>F2-24(ﾋﾞﾆﾙ被覆･防水)</t>
  </si>
  <si>
    <t>F2-30(ﾋﾞﾆﾙ被覆･防水)</t>
  </si>
  <si>
    <t>F2-38(ﾋﾞﾆﾙ被覆)</t>
  </si>
  <si>
    <t>F2-38(ﾋﾞﾆﾙ被覆･防水)</t>
  </si>
  <si>
    <t>F2-50(ﾋﾞﾆﾙ被覆･防水)</t>
  </si>
  <si>
    <t>F2-63(ﾋﾞﾆﾙ被覆･防水)</t>
  </si>
  <si>
    <t>F2-76(ﾋﾞﾆﾙ被覆･防水)</t>
  </si>
  <si>
    <t>F2-83(ﾋﾞﾆﾙ被覆･防水)</t>
  </si>
  <si>
    <t>ｺﾝｾﾝﾄ</t>
  </si>
  <si>
    <t>3P20AE×1　引掛防水型　新金ﾌﾟﾚｰﾄ</t>
  </si>
  <si>
    <t>3P20AE×1　新金ﾌﾟﾚｰﾄ</t>
  </si>
  <si>
    <t>EM-IE1.6 管内</t>
    <rPh sb="0" eb="2">
      <t>カンナイ</t>
    </rPh>
    <phoneticPr fontId="4"/>
  </si>
  <si>
    <t>EM-IE2° 管内</t>
    <rPh sb="0" eb="2">
      <t>カンナイ</t>
    </rPh>
    <phoneticPr fontId="4"/>
  </si>
  <si>
    <t>EM-IE3.5° 管内</t>
    <rPh sb="0" eb="2">
      <t>カンナイ</t>
    </rPh>
    <phoneticPr fontId="4"/>
  </si>
  <si>
    <t>EM-IE5.5° 管内</t>
    <rPh sb="0" eb="2">
      <t>カンナイ</t>
    </rPh>
    <phoneticPr fontId="4"/>
  </si>
  <si>
    <t>EM-IE8° 管内</t>
    <rPh sb="0" eb="2">
      <t>カンナイ</t>
    </rPh>
    <phoneticPr fontId="4"/>
  </si>
  <si>
    <t>EM-IE14° 管内</t>
    <rPh sb="0" eb="2">
      <t>カンナイ</t>
    </rPh>
    <phoneticPr fontId="4"/>
  </si>
  <si>
    <t>EM-IE22° 管内</t>
    <rPh sb="0" eb="2">
      <t>カンナイ</t>
    </rPh>
    <phoneticPr fontId="4"/>
  </si>
  <si>
    <t>EM-CE2°-2C 管内</t>
    <rPh sb="0" eb="2">
      <t>カンナイ</t>
    </rPh>
    <phoneticPr fontId="4"/>
  </si>
  <si>
    <t>EM-CE2°-3C 管内</t>
    <rPh sb="0" eb="2">
      <t>カンナイ</t>
    </rPh>
    <phoneticPr fontId="4"/>
  </si>
  <si>
    <t>EM-CE2°-3C ﾗｯｸ</t>
  </si>
  <si>
    <t>EM-CE2°-4C 管内</t>
    <rPh sb="0" eb="2">
      <t>カンナイ</t>
    </rPh>
    <phoneticPr fontId="4"/>
  </si>
  <si>
    <t>EM-CE2°-4C ﾗｯｸ</t>
  </si>
  <si>
    <t>EM-CE2°-4C ころがし</t>
    <phoneticPr fontId="6"/>
  </si>
  <si>
    <t>EM-CE2°-8C 管内</t>
    <rPh sb="0" eb="2">
      <t>カンナイ</t>
    </rPh>
    <phoneticPr fontId="4"/>
  </si>
  <si>
    <t>EM-CE2°-8C ころがし</t>
  </si>
  <si>
    <t>EM-CE2°-12C 管内</t>
    <rPh sb="0" eb="2">
      <t>カンナイ</t>
    </rPh>
    <phoneticPr fontId="4"/>
  </si>
  <si>
    <t>EM-CE2°-12C ころがし</t>
  </si>
  <si>
    <t>EM-CE3.5°-3C 管内</t>
    <rPh sb="0" eb="2">
      <t>カンナイ</t>
    </rPh>
    <phoneticPr fontId="4"/>
  </si>
  <si>
    <t>EM-CE3.5°-3C ころがし</t>
  </si>
  <si>
    <t>EM-CE3.5°-4C 管内</t>
    <rPh sb="0" eb="2">
      <t>カンナイ</t>
    </rPh>
    <phoneticPr fontId="4"/>
  </si>
  <si>
    <t>EM-CE3.5°-4C ﾗｯｸ</t>
    <phoneticPr fontId="6"/>
  </si>
  <si>
    <t>EM-CE3.5°-4C ころがし</t>
  </si>
  <si>
    <t>EM-CE5.5°-3C 管内</t>
    <rPh sb="0" eb="2">
      <t>カンナイ</t>
    </rPh>
    <phoneticPr fontId="4"/>
  </si>
  <si>
    <t>EM-CE5.5°-3C ころがし</t>
  </si>
  <si>
    <t>EM-CE5.5°-4C 管内</t>
    <rPh sb="0" eb="2">
      <t>カンナイ</t>
    </rPh>
    <phoneticPr fontId="4"/>
  </si>
  <si>
    <t>EM-CE5.5°-4C ﾗｯｸ</t>
    <phoneticPr fontId="6"/>
  </si>
  <si>
    <t>EM-CE5.5°-4C ころがし</t>
    <phoneticPr fontId="4"/>
  </si>
  <si>
    <t>EM-CE8°-3C 管内</t>
    <rPh sb="0" eb="2">
      <t>カンナイ</t>
    </rPh>
    <phoneticPr fontId="4"/>
  </si>
  <si>
    <t>EM-CE8°-3C ﾗｯｸ</t>
    <phoneticPr fontId="6"/>
  </si>
  <si>
    <t>EM-CE8°-3C ころがし</t>
  </si>
  <si>
    <t>EM-CET14° 管内</t>
    <rPh sb="0" eb="2">
      <t>カンナイ</t>
    </rPh>
    <phoneticPr fontId="4"/>
  </si>
  <si>
    <t>EM-CET14° ﾗｯｸ</t>
    <phoneticPr fontId="6"/>
  </si>
  <si>
    <t>EM-CET22° 管内</t>
    <rPh sb="0" eb="2">
      <t>カンナイ</t>
    </rPh>
    <phoneticPr fontId="4"/>
  </si>
  <si>
    <t>EM-CET22° ﾗｯｸ</t>
    <phoneticPr fontId="6"/>
  </si>
  <si>
    <t>EM-CET38° 管内</t>
    <rPh sb="0" eb="2">
      <t>カンナイ</t>
    </rPh>
    <phoneticPr fontId="4"/>
  </si>
  <si>
    <t>EM-CET38° ﾗｯｸ</t>
    <phoneticPr fontId="6"/>
  </si>
  <si>
    <t>EM-CET38° ころがし</t>
  </si>
  <si>
    <t>EM-CET60° 管内</t>
    <rPh sb="0" eb="2">
      <t>カンナイ</t>
    </rPh>
    <phoneticPr fontId="4"/>
  </si>
  <si>
    <t>EM-CET60° ﾗｯｸ</t>
    <phoneticPr fontId="6"/>
  </si>
  <si>
    <t>EM-CET60° ころがし</t>
  </si>
  <si>
    <t>EM-CET100° 管内</t>
    <rPh sb="0" eb="2">
      <t>カンナイ</t>
    </rPh>
    <phoneticPr fontId="4"/>
  </si>
  <si>
    <t>EM-CET100° ころがし</t>
  </si>
  <si>
    <t>EM-CET150° 管内</t>
    <rPh sb="0" eb="2">
      <t>カンナイ</t>
    </rPh>
    <phoneticPr fontId="4"/>
  </si>
  <si>
    <t>EM-CEE1.25°-2C 管内</t>
    <rPh sb="0" eb="2">
      <t>カンナイ</t>
    </rPh>
    <phoneticPr fontId="4"/>
  </si>
  <si>
    <t>EM-CEE1.25°-2C ころがし</t>
  </si>
  <si>
    <t>EM-CEE1.25°-4C 管内</t>
    <rPh sb="0" eb="2">
      <t>カンナイ</t>
    </rPh>
    <phoneticPr fontId="4"/>
  </si>
  <si>
    <t>EM-CEE1.25°-4C ﾗｯｸ</t>
    <phoneticPr fontId="6"/>
  </si>
  <si>
    <t>EM-CEE1.25°-4C ころがし</t>
  </si>
  <si>
    <t>EM-CEE1.25°-5C 管内</t>
    <rPh sb="0" eb="2">
      <t>カンナイ</t>
    </rPh>
    <phoneticPr fontId="4"/>
  </si>
  <si>
    <t>EM-CEE1.25°-5C ころがし</t>
  </si>
  <si>
    <t>EM-CEE1.25°-6C 管内</t>
    <rPh sb="0" eb="2">
      <t>カンナイ</t>
    </rPh>
    <phoneticPr fontId="4"/>
  </si>
  <si>
    <t>EM-CEE1.25°-10C 管内</t>
    <rPh sb="0" eb="2">
      <t>カンナイ</t>
    </rPh>
    <phoneticPr fontId="4"/>
  </si>
  <si>
    <t>EM-CEE1.25°-10C ころがし</t>
  </si>
  <si>
    <t>EM-CEE1.25°-12C 管内</t>
    <rPh sb="0" eb="2">
      <t>カンナイ</t>
    </rPh>
    <phoneticPr fontId="4"/>
  </si>
  <si>
    <t>EM-CEE1.25°-12C ころがし</t>
  </si>
  <si>
    <t>EM-CEE2°-2C 管内</t>
    <rPh sb="0" eb="2">
      <t>カンナイ</t>
    </rPh>
    <phoneticPr fontId="4"/>
  </si>
  <si>
    <t>EM-CEE2°-2C ﾗｯｸ</t>
    <phoneticPr fontId="6"/>
  </si>
  <si>
    <t>EM-CEE2°-2C ころがし</t>
  </si>
  <si>
    <t>EM-CEE2°-2C PF管内</t>
    <rPh sb="2" eb="4">
      <t>カンナイ</t>
    </rPh>
    <phoneticPr fontId="4"/>
  </si>
  <si>
    <t>EM-CEE2°-4C 管内</t>
    <rPh sb="0" eb="2">
      <t>カンナイ</t>
    </rPh>
    <phoneticPr fontId="4"/>
  </si>
  <si>
    <t>EM-CEE2°-4C ﾗｯｸ</t>
    <phoneticPr fontId="6"/>
  </si>
  <si>
    <t>EM-CEE2°-4C ころがし</t>
  </si>
  <si>
    <t>EM-CEE2°-4C PF管内</t>
    <rPh sb="2" eb="4">
      <t>カンナイ</t>
    </rPh>
    <phoneticPr fontId="4"/>
  </si>
  <si>
    <t>EM-CEE2°-5C 管内</t>
    <rPh sb="0" eb="2">
      <t>カンナイ</t>
    </rPh>
    <phoneticPr fontId="4"/>
  </si>
  <si>
    <t>EM-CEE2°-5C ころがし</t>
  </si>
  <si>
    <t>EM-CEE2°-25C 管内</t>
    <rPh sb="0" eb="2">
      <t>カンナイ</t>
    </rPh>
    <phoneticPr fontId="4"/>
  </si>
  <si>
    <t>G22 露出</t>
    <phoneticPr fontId="6"/>
  </si>
  <si>
    <t>G28 露出</t>
    <phoneticPr fontId="6"/>
  </si>
  <si>
    <t>G16(溶融亜鉛ﾒｯｷ) 露出</t>
    <phoneticPr fontId="6"/>
  </si>
  <si>
    <t>G22(溶融亜鉛ﾒｯｷ) 露出</t>
    <phoneticPr fontId="4"/>
  </si>
  <si>
    <t>G42(溶融亜鉛ﾒｯｷ) 露出</t>
    <phoneticPr fontId="6"/>
  </si>
  <si>
    <t>G54(溶融亜鉛ﾒｯｷ) 露出</t>
    <phoneticPr fontId="6"/>
  </si>
  <si>
    <t>G70(溶融亜鉛ﾒｯｷ) 露出</t>
    <phoneticPr fontId="6"/>
  </si>
  <si>
    <t>PF16 隠蔽</t>
    <rPh sb="0" eb="2">
      <t>インペイ</t>
    </rPh>
    <phoneticPr fontId="3"/>
  </si>
  <si>
    <t>VE16 露出</t>
    <phoneticPr fontId="6"/>
  </si>
  <si>
    <t>VE22 隠蔽</t>
    <phoneticPr fontId="6"/>
  </si>
  <si>
    <t>VE28 露出</t>
    <phoneticPr fontId="6"/>
  </si>
  <si>
    <t>VE28 断熱ﾊﾟﾈﾙ面露出</t>
    <phoneticPr fontId="4"/>
  </si>
  <si>
    <t>VE36 露出</t>
    <phoneticPr fontId="6"/>
  </si>
  <si>
    <t>VE36 断熱ﾊﾟﾈﾙ面露出</t>
    <phoneticPr fontId="6"/>
  </si>
  <si>
    <t>VE42 断熱ﾊﾟﾈﾙ面露出</t>
    <phoneticPr fontId="6"/>
  </si>
  <si>
    <t>VE54 露出</t>
    <phoneticPr fontId="6"/>
  </si>
  <si>
    <t>VE54 断熱ﾊﾟﾈﾙ面露出</t>
    <phoneticPr fontId="6"/>
  </si>
  <si>
    <t>VE70 露出</t>
    <phoneticPr fontId="6"/>
  </si>
  <si>
    <t>VE70 断熱ﾊﾟﾈﾙ面露出</t>
    <phoneticPr fontId="6"/>
  </si>
  <si>
    <t>VE82 露出</t>
    <phoneticPr fontId="6"/>
  </si>
  <si>
    <t>VE82 断熱ﾊﾟﾈﾙ面露出</t>
    <phoneticPr fontId="6"/>
  </si>
  <si>
    <t>FEP30 地中</t>
    <rPh sb="0" eb="2">
      <t>チチュウ</t>
    </rPh>
    <phoneticPr fontId="3"/>
  </si>
  <si>
    <t>F2-17(ﾋﾞﾆﾙ被覆) 露出</t>
    <phoneticPr fontId="6"/>
  </si>
  <si>
    <t>F2-24(ﾋﾞﾆﾙ被覆･防水) 露出</t>
    <phoneticPr fontId="6"/>
  </si>
  <si>
    <t>F2-30(ﾋﾞﾆﾙ被覆･防水) 露出</t>
    <phoneticPr fontId="6"/>
  </si>
  <si>
    <t>F2-38(ﾋﾞﾆﾙ被覆･防水) 露出</t>
    <phoneticPr fontId="6"/>
  </si>
  <si>
    <t>F2-50(ﾋﾞﾆﾙ被覆･防水) 露出</t>
    <phoneticPr fontId="6"/>
  </si>
  <si>
    <t>F2-76(ﾋﾞﾆﾙ被覆･防水) 露出</t>
    <phoneticPr fontId="4"/>
  </si>
  <si>
    <t>F2-83(ﾋﾞﾆﾙ被覆･防水) 露出</t>
    <phoneticPr fontId="6"/>
  </si>
  <si>
    <t>G16</t>
  </si>
  <si>
    <t>G22</t>
  </si>
  <si>
    <t>G28</t>
  </si>
  <si>
    <t>E19</t>
  </si>
  <si>
    <t>E25</t>
  </si>
  <si>
    <t>E39</t>
  </si>
  <si>
    <t>W=600　H=70</t>
  </si>
  <si>
    <t>W=300　H=70　ｾﾊﾟ共　SUS　ｶﾊﾞｰ</t>
  </si>
  <si>
    <t>W=600　H=70　ｾﾊﾟ共　SUS　ｶﾊﾞｰ</t>
  </si>
  <si>
    <t>W=800　H=100　ｾﾊﾟ共　SUS　ｶﾊﾞｰ</t>
  </si>
  <si>
    <t>ｹｰﾌﾞﾙﾗｯｸ　W=300用</t>
  </si>
  <si>
    <t>基礎ﾌﾞﾛｯｸ(ｺﾞﾑﾍﾞｰｽ付)</t>
  </si>
  <si>
    <t>ｹｰﾌﾞﾙﾗｯｸ　W=600用</t>
  </si>
  <si>
    <t>ｹｰﾌﾞﾙﾗｯｸ　W=800用</t>
    <phoneticPr fontId="4"/>
  </si>
  <si>
    <t>L=300</t>
  </si>
  <si>
    <t>200×200×100</t>
  </si>
  <si>
    <t>200×200×200</t>
  </si>
  <si>
    <t>300×300×200</t>
  </si>
  <si>
    <t>ﾌﾟﾙﾎﾞｯｸｽ(VE製･防水型)</t>
  </si>
  <si>
    <t>ｱｳﾄﾚｯﾄﾎﾞｯｸｽ(樹脂製)</t>
  </si>
  <si>
    <t>1個用 1方出 G16</t>
  </si>
  <si>
    <t>2方出 G16</t>
  </si>
  <si>
    <t>1個用 1方出 E25</t>
  </si>
  <si>
    <t>1個用 1方出 E39</t>
  </si>
  <si>
    <t>VE36</t>
    <phoneticPr fontId="6"/>
  </si>
  <si>
    <t>VE42</t>
  </si>
  <si>
    <t>VE54</t>
  </si>
  <si>
    <t>VE70</t>
  </si>
  <si>
    <t>VE82</t>
  </si>
  <si>
    <t>ｼｰﾘﾝｸﾞﾌｨｯﾁﾝｸﾞ</t>
  </si>
  <si>
    <t>防爆型ﾌﾚｷ</t>
  </si>
  <si>
    <t>G28</t>
    <phoneticPr fontId="4"/>
  </si>
  <si>
    <t>E31(壁)</t>
  </si>
  <si>
    <t>E39(壁)</t>
  </si>
  <si>
    <t>G82(壁)</t>
  </si>
  <si>
    <t>100φ(床)</t>
    <phoneticPr fontId="6"/>
  </si>
  <si>
    <t>受変電設備</t>
  </si>
  <si>
    <t>ｷｭｰﾋﾞｸﾙ</t>
    <phoneticPr fontId="6"/>
  </si>
  <si>
    <t>式</t>
    <phoneticPr fontId="6"/>
  </si>
  <si>
    <t>ﾄｯﾌﾟﾗﾝﾅｰ変圧器</t>
  </si>
  <si>
    <t>1Φ150KVA　油入自冷式</t>
  </si>
  <si>
    <t>3Φ300KVA　油入自冷式</t>
  </si>
  <si>
    <t>3Φ500KVA　油入自冷式</t>
  </si>
  <si>
    <t>進相ｺﾝﾃﾞﾝｻ</t>
  </si>
  <si>
    <t>53.2kvar　L=6％　油入自冷式　DCR内蔵</t>
  </si>
  <si>
    <t>直列ﾘｱｸﾄﾙ</t>
  </si>
  <si>
    <t>3.19kvar　L=6％　ﾓﾙｰﾄﾞ自冷式　警報接点付</t>
  </si>
  <si>
    <t>EM-IE5.5° PF管内</t>
  </si>
  <si>
    <t>EM-IE22° PF管内</t>
  </si>
  <si>
    <t>EM-IE38° PF管内</t>
  </si>
  <si>
    <t>EM-IE60° PF管内</t>
  </si>
  <si>
    <t>EM-IE60° 管内</t>
  </si>
  <si>
    <t>HIVE42 露出</t>
  </si>
  <si>
    <t>200H鋼(溶融亜鉛ﾒｯｷ)</t>
    <phoneticPr fontId="6"/>
  </si>
  <si>
    <t>1m</t>
  </si>
  <si>
    <t>防鳥ｱﾐ</t>
    <phoneticPr fontId="6"/>
  </si>
  <si>
    <t>両面取付</t>
  </si>
  <si>
    <t>接地工事</t>
    <phoneticPr fontId="6"/>
  </si>
  <si>
    <t>EAD種</t>
  </si>
  <si>
    <t>接地工事</t>
  </si>
  <si>
    <t>EB種</t>
  </si>
  <si>
    <t>ED種</t>
  </si>
  <si>
    <t>Etc種</t>
  </si>
  <si>
    <t>Etp種</t>
  </si>
  <si>
    <t>VE42(壁)</t>
  </si>
  <si>
    <t>搬入費</t>
    <phoneticPr fontId="6"/>
  </si>
  <si>
    <t>電話設備</t>
    <phoneticPr fontId="6"/>
  </si>
  <si>
    <t>総合盤</t>
  </si>
  <si>
    <t>1T-1　警報盤含</t>
    <phoneticPr fontId="6"/>
  </si>
  <si>
    <t>端子盤</t>
  </si>
  <si>
    <t>2T-1　上部下部ﾀﾞｸﾄ付</t>
  </si>
  <si>
    <t>電話用ｱｳﾄﾚｯﾄ</t>
  </si>
  <si>
    <t>6極4芯　OAﾌﾛｱ-用</t>
  </si>
  <si>
    <t>6極4芯　壁付</t>
  </si>
  <si>
    <t>導入線</t>
  </si>
  <si>
    <t>1.2ｍｍ 管内</t>
  </si>
  <si>
    <t>EM-EBT0.4-2P PF管内</t>
  </si>
  <si>
    <t>EM-EBT0.4-2P 管内</t>
  </si>
  <si>
    <t>EM-EBT0.4-2P ころがし</t>
  </si>
  <si>
    <t>EM-EBT0.4-5P ころがし</t>
  </si>
  <si>
    <t>EM-EBT0.4-5P 管内</t>
  </si>
  <si>
    <t>G36(溶融亜鉛ﾒｯｷ) 露出</t>
  </si>
  <si>
    <t>VE16 地中</t>
  </si>
  <si>
    <t xml:space="preserve">E19 </t>
  </si>
  <si>
    <t>SW-HUB</t>
    <phoneticPr fontId="6"/>
  </si>
  <si>
    <t>16ﾎﾟｰﾄ　ﾒｲﾝHUB</t>
    <phoneticPr fontId="6"/>
  </si>
  <si>
    <t>PoE　SW-HUB</t>
    <phoneticPr fontId="6"/>
  </si>
  <si>
    <t>8ﾎﾟｰﾄ</t>
    <phoneticPr fontId="6"/>
  </si>
  <si>
    <t>PoE　SW-HUB</t>
  </si>
  <si>
    <t>16ﾎﾟｰﾄ</t>
    <phoneticPr fontId="6"/>
  </si>
  <si>
    <t>無線LANｱｹｾｽﾎﾟｲﾝﾄ</t>
    <phoneticPr fontId="6"/>
  </si>
  <si>
    <t>会議室無線LANｱｸｾｽﾎﾟｲﾝﾄ</t>
  </si>
  <si>
    <t>卓上型汎用品</t>
  </si>
  <si>
    <t>情報用ｱｳﾄﾚｯﾄ</t>
  </si>
  <si>
    <t>8極8芯　OAﾌﾛｱｰ用</t>
  </si>
  <si>
    <t>8極8芯　壁付</t>
  </si>
  <si>
    <t>EM-UTP0.5-4P(Cat6) PF管内</t>
  </si>
  <si>
    <t>EM-UTP0.5-4P(Cat6) ころがし</t>
  </si>
  <si>
    <t>EM-UTP0.5-4P(Cat6) 管内</t>
  </si>
  <si>
    <t>50Φ(壁)</t>
  </si>
  <si>
    <t>業務放送設備</t>
  </si>
  <si>
    <t>業務用ﾗｯｸ型ｱﾝﾌﾟ</t>
    <phoneticPr fontId="6"/>
  </si>
  <si>
    <t>天井埋込型ｽﾋﾟｰｶｰ</t>
    <phoneticPr fontId="6"/>
  </si>
  <si>
    <t>天井埋込型ｽﾋﾟｰｶｰ</t>
  </si>
  <si>
    <t>ATT付</t>
  </si>
  <si>
    <t>防滴型天井露出ｽﾋﾟｰｶｰ</t>
  </si>
  <si>
    <t>安全増防爆型ﾎｰﾝｽﾋﾟｰｶｰ</t>
  </si>
  <si>
    <t>ｱｯﾃﾈｰﾀｰ</t>
  </si>
  <si>
    <t>簡易耐火 ﾌﾟﾚｰﾄ</t>
  </si>
  <si>
    <t>ﾌﾟﾚｰﾄ 新金</t>
  </si>
  <si>
    <t>EM-AE1.2-2C 管内</t>
  </si>
  <si>
    <t>EM-AE1.2-2C ころがし</t>
  </si>
  <si>
    <t>EM-AE1.2-3C PF管内</t>
  </si>
  <si>
    <t>EM-AE1.2-3C ころがし</t>
  </si>
  <si>
    <t>EM-AE1.2-3P PF管内</t>
  </si>
  <si>
    <t>EM-AE1.2-3P ころがし</t>
  </si>
  <si>
    <t>EM-AE1.2-3P 管内</t>
  </si>
  <si>
    <t>EM-AE1.2-10P ころがし</t>
  </si>
  <si>
    <t>配管支持材(SUS製)</t>
  </si>
  <si>
    <t>ｱｳﾄﾚｯﾄﾎﾞｯｸｽ (樹脂製)</t>
  </si>
  <si>
    <t>ｼｰﾘﾝｸﾞﾌｨｯﾁ</t>
  </si>
  <si>
    <t>(横型)16φ</t>
  </si>
  <si>
    <t>ｲﾝﾀｰﾎﾝ設備</t>
    <phoneticPr fontId="6"/>
  </si>
  <si>
    <t>ﾓﾆﾀｰ付親機</t>
    <phoneticPr fontId="6"/>
  </si>
  <si>
    <t>ｶﾒﾗ付玄関子機</t>
    <phoneticPr fontId="6"/>
  </si>
  <si>
    <t>EM-AE1.2-2C PF管内</t>
    <phoneticPr fontId="6"/>
  </si>
  <si>
    <t>EM-AE1.2-2C 管内</t>
    <phoneticPr fontId="6"/>
  </si>
  <si>
    <t>EM-CPEE0.9-5P PF管内</t>
    <phoneticPr fontId="6"/>
  </si>
  <si>
    <t>EM-CPEE0.9-5P 管内</t>
  </si>
  <si>
    <t>EM-CPEE0.9-5P ころがし</t>
  </si>
  <si>
    <t>PF16 隠蔽</t>
    <phoneticPr fontId="6"/>
  </si>
  <si>
    <t>VE16 断熱ﾊﾟﾈﾙ面露出</t>
  </si>
  <si>
    <t>1個用</t>
  </si>
  <si>
    <t>IPｲﾝｶﾑ</t>
  </si>
  <si>
    <t>音声I／Fﾕﾆｯﾄ</t>
  </si>
  <si>
    <t>多機能端末</t>
  </si>
  <si>
    <t>標準端末</t>
  </si>
  <si>
    <t>ﾊﾝｽﾞﾌﾘｰ防水端末</t>
  </si>
  <si>
    <t>PoE＋Gｽｲｯﾁ</t>
  </si>
  <si>
    <t>10ﾎﾟｰﾄ</t>
  </si>
  <si>
    <t>IPｲﾝﾀｰｶﾑ交換機</t>
  </si>
  <si>
    <t>16ﾎﾟｰﾄ</t>
  </si>
  <si>
    <t>配線引出用ｱｳﾄﾚｯﾄ</t>
    <phoneticPr fontId="6"/>
  </si>
  <si>
    <t>EM-IE5.5° 管内</t>
    <phoneticPr fontId="6"/>
  </si>
  <si>
    <t>EM-CPEE0.9-1P PF管内</t>
  </si>
  <si>
    <t>EM-CPEE0.9-1P 管内</t>
  </si>
  <si>
    <t>EM-CPEE0.9-1P ころがし</t>
  </si>
  <si>
    <t>VE16 隠蔽</t>
  </si>
  <si>
    <t>VE16 地中</t>
    <phoneticPr fontId="6"/>
  </si>
  <si>
    <t>大深</t>
  </si>
  <si>
    <t>ED種(CATV用)</t>
  </si>
  <si>
    <t>ﾄｲﾚ呼出表示盤</t>
  </si>
  <si>
    <t>1窓</t>
  </si>
  <si>
    <t>廊下灯</t>
  </si>
  <si>
    <t>復旧ﾎﾞﾀﾝ</t>
  </si>
  <si>
    <t>ﾄｲﾚ呼出押ﾎﾞﾀﾝ</t>
  </si>
  <si>
    <t>EM-AE1.2-2C PF管内</t>
  </si>
  <si>
    <t>埋込ｽｲｯﾁﾎﾞｯｸｽ</t>
  </si>
  <si>
    <t>地ﾃﾞｼﾞｱﾝﾃﾅ</t>
  </si>
  <si>
    <t>20EL</t>
  </si>
  <si>
    <t>側面取付金具×1　　中間用×2</t>
  </si>
  <si>
    <t>ｱﾝﾃﾅﾏｽﾄSGP50溶融亜鉛ﾒｯｷ</t>
  </si>
  <si>
    <t>底用×1</t>
  </si>
  <si>
    <t>基</t>
    <phoneticPr fontId="6"/>
  </si>
  <si>
    <t>地ﾃﾞｼﾞﾌﾞｰｽﾀｰ</t>
  </si>
  <si>
    <t>1T-1 内含</t>
  </si>
  <si>
    <t>2T-1 内含</t>
  </si>
  <si>
    <t>分岐器</t>
  </si>
  <si>
    <t>1分岐 2T-1 内含</t>
  </si>
  <si>
    <t>分配器</t>
  </si>
  <si>
    <t>6分配 2T-1 内含</t>
  </si>
  <si>
    <t>直列ﾕﾆｯﾄ壁付</t>
  </si>
  <si>
    <t>端末75Ω</t>
  </si>
  <si>
    <t>端末75Ω 簡易耐火 ﾌﾟﾚｰﾄ</t>
    <phoneticPr fontId="6"/>
  </si>
  <si>
    <t>雨栓ｶﾊﾞｰ</t>
  </si>
  <si>
    <t>EM-S-5C-FB PF管内</t>
  </si>
  <si>
    <t>EM-S-5C-FB 管内</t>
  </si>
  <si>
    <t>EM-S-5C-FB ころがし</t>
  </si>
  <si>
    <t>防災監視盤</t>
  </si>
  <si>
    <t>P型1級 30回線 壁掛型</t>
  </si>
  <si>
    <t>機器収容箱</t>
  </si>
  <si>
    <t>消火栓箱組込型 発信機+地区音響装置収容</t>
  </si>
  <si>
    <t>消火栓箱組込型 防滴型 発信機+地区音響装置収容</t>
  </si>
  <si>
    <t>光電式ｽﾎﾟｯﾄ型感知器</t>
  </si>
  <si>
    <t>2種</t>
  </si>
  <si>
    <t>2種 P型自動試験機能付</t>
  </si>
  <si>
    <t>2種 P型自動試験機能付 天井裏取付</t>
  </si>
  <si>
    <t>2種　側面点検BOX付 P型自動試験機能付</t>
  </si>
  <si>
    <t>差動式ｽﾎﾟｯﾄ型感知器</t>
  </si>
  <si>
    <t>2種 P型自動試験機能付  天井裏取付</t>
  </si>
  <si>
    <t>2種 防水型</t>
  </si>
  <si>
    <t>定温式ｽﾎﾟｯﾄ型感知器</t>
  </si>
  <si>
    <t>1種 150℃ 防水型</t>
  </si>
  <si>
    <t>1種 70℃ 防水型 P型自動試験機能付</t>
  </si>
  <si>
    <t>1種 70℃ 防爆型</t>
  </si>
  <si>
    <t>特種 60℃</t>
  </si>
  <si>
    <t>特種 60℃ P型自動試験機能付</t>
  </si>
  <si>
    <t>特種 60℃ 防水型 P型自動試験機能付</t>
  </si>
  <si>
    <t>消火栓始動装置</t>
  </si>
  <si>
    <t>表示灯点滅装置 70VA消火栓ﾎﾟﾝﾌﾟ制御盤組込(別途工事)</t>
  </si>
  <si>
    <t>温度監視機械式ｻｰﾓｽﾀｯﾄ</t>
    <phoneticPr fontId="6"/>
  </si>
  <si>
    <t>庫内温度異常警報</t>
  </si>
  <si>
    <t>EM-HP1.2-2C PF管内</t>
  </si>
  <si>
    <t>EM-HP1.2-2C 管内</t>
  </si>
  <si>
    <t>EM-HP1.2-2C ころがし</t>
  </si>
  <si>
    <t>EM-HP1.2-5P PF管内</t>
  </si>
  <si>
    <t>EM-HP1.2-5P 管内</t>
  </si>
  <si>
    <t>EM-HP1.2-5P ころがし</t>
  </si>
  <si>
    <t>EM-HP1.2-10P PF管内</t>
  </si>
  <si>
    <t>EM-HP1.2-10P 管内</t>
  </si>
  <si>
    <t>EM-HP1.2-10P ころがし</t>
  </si>
  <si>
    <t>EM-AE0.9-2C PF管内</t>
    <phoneticPr fontId="6"/>
  </si>
  <si>
    <t>EM-AE0.9-2C 管内</t>
  </si>
  <si>
    <t>EM-AE0.9-2C ころがし</t>
  </si>
  <si>
    <t>EM-AE0.9-4C 管内</t>
  </si>
  <si>
    <t>EM-AE0.9-4C ころがし</t>
  </si>
  <si>
    <t>E31 露出</t>
  </si>
  <si>
    <t>VE22 断熱ﾊﾟﾈﾙ面露出</t>
  </si>
  <si>
    <t xml:space="preserve">E31 </t>
  </si>
  <si>
    <t>200×200×100</t>
    <phoneticPr fontId="6"/>
  </si>
  <si>
    <t>75φ(床)</t>
  </si>
  <si>
    <t>3種</t>
  </si>
  <si>
    <t>自動閉鎖装置</t>
  </si>
  <si>
    <t>防火ﾄﾞｱｰ用 DC24V</t>
  </si>
  <si>
    <t>EM-HP1.2-3C ころがし</t>
  </si>
  <si>
    <t>EM-HP1.2-3P PF管内</t>
  </si>
  <si>
    <t>EM-HP1.2-3P ころがし</t>
  </si>
  <si>
    <t>EM-HP1.2-3P 管内</t>
  </si>
  <si>
    <t>PF22 隠蔽</t>
    <phoneticPr fontId="6"/>
  </si>
  <si>
    <t/>
  </si>
  <si>
    <t>外構</t>
  </si>
  <si>
    <t>構内配電線路</t>
  </si>
  <si>
    <t>1-1</t>
    <phoneticPr fontId="6"/>
  </si>
  <si>
    <t>電力引込設備</t>
  </si>
  <si>
    <t>1-2</t>
    <phoneticPr fontId="6"/>
  </si>
  <si>
    <t>外灯設備</t>
  </si>
  <si>
    <t>(SUS製DGR付VT・LA内藏)</t>
  </si>
  <si>
    <t>PAS</t>
  </si>
  <si>
    <t>7.2KV　300A重耐塩</t>
    <phoneticPr fontId="6"/>
  </si>
  <si>
    <t>地絡方向継電器</t>
    <phoneticPr fontId="6"/>
  </si>
  <si>
    <t>DGR</t>
  </si>
  <si>
    <t>引込柱</t>
  </si>
  <si>
    <t>12-19-350　ｺﾝｸﾘｰﾄ 根かせ共</t>
    <phoneticPr fontId="6"/>
  </si>
  <si>
    <t>軽腕金</t>
  </si>
  <si>
    <t>75×75×1500×3.2t</t>
  </si>
  <si>
    <t>75×75×1800×3.2t</t>
  </si>
  <si>
    <t>玉碍子×1　支線ｶﾞｰﾄﾞ×1　支線ﾛｯﾄﾞ×1　支線ﾌﾞﾛｯｸ×1　</t>
    <phoneticPr fontId="6"/>
  </si>
  <si>
    <t>支線</t>
  </si>
  <si>
    <t>38°亜鉛ﾒｯｷ鋼より線</t>
  </si>
  <si>
    <t>高圧ﾋﾟﾝ碍子</t>
    <phoneticPr fontId="6"/>
  </si>
  <si>
    <t>鉄蓋600φ　200KN(ｾﾊﾟﾚｰﾀ付)</t>
    <phoneticPr fontId="6"/>
  </si>
  <si>
    <t>ﾊﾝﾄﾞﾎｰﾙ</t>
  </si>
  <si>
    <t>900×900×1200　</t>
    <phoneticPr fontId="6"/>
  </si>
  <si>
    <t>1.2ｍｍ 管内</t>
    <phoneticPr fontId="6"/>
  </si>
  <si>
    <t>6KV EM-FPT60° PF管内</t>
  </si>
  <si>
    <t>6KV EM-FPT60° 管内</t>
  </si>
  <si>
    <t>6KV EM-FPT60° ころがし</t>
  </si>
  <si>
    <t>EM-CEES1.25°-2C PF管内</t>
  </si>
  <si>
    <t>EM-CEES1.25°-2C 管内</t>
  </si>
  <si>
    <t>EM-CEES1.25°-2C ころがし</t>
  </si>
  <si>
    <t>端末処理</t>
  </si>
  <si>
    <t>6KV　EM-FPT60°(屋外)</t>
  </si>
  <si>
    <t>6KV　EM-FPT60°(屋内)</t>
  </si>
  <si>
    <t>G22(溶融亜鉛ﾒｯｷ) 露出</t>
    <phoneticPr fontId="6"/>
  </si>
  <si>
    <t>G92(溶融亜鉛ﾒｯｷ) 露出</t>
    <phoneticPr fontId="6"/>
  </si>
  <si>
    <t>HIVE16 地中</t>
    <phoneticPr fontId="6"/>
  </si>
  <si>
    <t>HIVE16 露出</t>
  </si>
  <si>
    <t>FEP30 地中</t>
  </si>
  <si>
    <t>FEP100 地中</t>
  </si>
  <si>
    <t>500×500×400</t>
  </si>
  <si>
    <t>防水処理</t>
  </si>
  <si>
    <t>HIVE16</t>
  </si>
  <si>
    <t>G22</t>
    <phoneticPr fontId="6"/>
  </si>
  <si>
    <t>G92</t>
    <phoneticPr fontId="6"/>
  </si>
  <si>
    <t>ELA種</t>
  </si>
  <si>
    <t>埋設標</t>
  </si>
  <si>
    <t>鉄製</t>
  </si>
  <si>
    <t>G92(壁)</t>
    <phoneticPr fontId="6"/>
  </si>
  <si>
    <t>屋外分電盤</t>
  </si>
  <si>
    <t>S-1</t>
  </si>
  <si>
    <t>Y43</t>
  </si>
  <si>
    <t>ｽｯｷﾘﾎﾟｰﾙ</t>
    <phoneticPr fontId="6"/>
  </si>
  <si>
    <t>ﾎﾞｯｸｽ付　7.4m　Φ113.4</t>
    <phoneticPr fontId="6"/>
  </si>
  <si>
    <t>ｺﾝｸﾘｰﾄ根巻基礎</t>
    <phoneticPr fontId="6"/>
  </si>
  <si>
    <t>550×Φ450</t>
  </si>
  <si>
    <t>EM-IE2.0 管内</t>
    <phoneticPr fontId="6"/>
  </si>
  <si>
    <t>EM-EEF2.6-2C 管内</t>
  </si>
  <si>
    <t>HIVE16 地中</t>
  </si>
  <si>
    <t>機械設備工事</t>
    <rPh sb="0" eb="2">
      <t>キカイ</t>
    </rPh>
    <rPh sb="2" eb="4">
      <t>セツビ</t>
    </rPh>
    <rPh sb="4" eb="6">
      <t>コウジ</t>
    </rPh>
    <phoneticPr fontId="74"/>
  </si>
  <si>
    <t>空気調和設備</t>
    <rPh sb="0" eb="4">
      <t>クウキチョウワ</t>
    </rPh>
    <rPh sb="4" eb="6">
      <t>セツビ</t>
    </rPh>
    <phoneticPr fontId="74"/>
  </si>
  <si>
    <t>式</t>
    <rPh sb="0" eb="1">
      <t>シキ</t>
    </rPh>
    <phoneticPr fontId="74"/>
  </si>
  <si>
    <t>換気設備</t>
    <rPh sb="0" eb="2">
      <t>カンキ</t>
    </rPh>
    <rPh sb="2" eb="4">
      <t>セツビ</t>
    </rPh>
    <phoneticPr fontId="74"/>
  </si>
  <si>
    <t>1）厨房給排気</t>
    <rPh sb="2" eb="4">
      <t>チュウボウ</t>
    </rPh>
    <rPh sb="4" eb="7">
      <t>キュウハイキ</t>
    </rPh>
    <rPh sb="5" eb="7">
      <t>ハイキ</t>
    </rPh>
    <phoneticPr fontId="74"/>
  </si>
  <si>
    <t>2）一般換気</t>
    <rPh sb="2" eb="4">
      <t>イッパン</t>
    </rPh>
    <rPh sb="4" eb="6">
      <t>カンキ</t>
    </rPh>
    <phoneticPr fontId="74"/>
  </si>
  <si>
    <t>自動制御設備</t>
    <rPh sb="0" eb="4">
      <t>ジドウセイギョ</t>
    </rPh>
    <rPh sb="4" eb="6">
      <t>セツビ</t>
    </rPh>
    <phoneticPr fontId="74"/>
  </si>
  <si>
    <t>衛生器具設備</t>
    <rPh sb="0" eb="4">
      <t>エイセイキグ</t>
    </rPh>
    <rPh sb="4" eb="6">
      <t>セツビ</t>
    </rPh>
    <phoneticPr fontId="74"/>
  </si>
  <si>
    <t>給水設備</t>
    <rPh sb="0" eb="4">
      <t>キュウスイセツビ</t>
    </rPh>
    <phoneticPr fontId="74"/>
  </si>
  <si>
    <t>排水設備</t>
    <rPh sb="0" eb="2">
      <t>ハイスイ</t>
    </rPh>
    <rPh sb="2" eb="4">
      <t>セツビ</t>
    </rPh>
    <phoneticPr fontId="74"/>
  </si>
  <si>
    <t>給湯設備</t>
    <rPh sb="0" eb="2">
      <t>キュウトウ</t>
    </rPh>
    <rPh sb="2" eb="4">
      <t>セツビ</t>
    </rPh>
    <phoneticPr fontId="74"/>
  </si>
  <si>
    <t>消火設備</t>
    <rPh sb="0" eb="2">
      <t>ショウカ</t>
    </rPh>
    <rPh sb="2" eb="4">
      <t>セツビ</t>
    </rPh>
    <phoneticPr fontId="74"/>
  </si>
  <si>
    <t>ガス設備</t>
    <rPh sb="2" eb="4">
      <t>セツビ</t>
    </rPh>
    <phoneticPr fontId="74"/>
  </si>
  <si>
    <t>蒸気設備</t>
    <rPh sb="0" eb="2">
      <t>ジョウキ</t>
    </rPh>
    <rPh sb="2" eb="4">
      <t>セツビ</t>
    </rPh>
    <phoneticPr fontId="74"/>
  </si>
  <si>
    <t>厨房機器附帯配管設備</t>
    <rPh sb="0" eb="2">
      <t>チュウボウ</t>
    </rPh>
    <rPh sb="2" eb="4">
      <t>キキ</t>
    </rPh>
    <rPh sb="4" eb="6">
      <t>フタイ</t>
    </rPh>
    <rPh sb="6" eb="8">
      <t>ハイカン</t>
    </rPh>
    <rPh sb="8" eb="10">
      <t>セツビ</t>
    </rPh>
    <phoneticPr fontId="74"/>
  </si>
  <si>
    <t>計</t>
    <rPh sb="0" eb="1">
      <t>ケイ</t>
    </rPh>
    <phoneticPr fontId="74"/>
  </si>
  <si>
    <t>EHP-1</t>
    <phoneticPr fontId="74"/>
  </si>
  <si>
    <t>寒冷地向けﾊﾟｯｹｰｼﾞｴｱｺﾝ屋外機(ｱｸﾃｨﾌﾞﾌｨﾙﾀ付)</t>
    <rPh sb="0" eb="3">
      <t>カンレイチ</t>
    </rPh>
    <rPh sb="3" eb="4">
      <t>ム</t>
    </rPh>
    <rPh sb="16" eb="19">
      <t>オクガイキ</t>
    </rPh>
    <rPh sb="30" eb="31">
      <t>ツキ</t>
    </rPh>
    <phoneticPr fontId="74"/>
  </si>
  <si>
    <t>組</t>
    <rPh sb="0" eb="1">
      <t>クミ</t>
    </rPh>
    <phoneticPr fontId="74"/>
  </si>
  <si>
    <t>冷房能力50kw 暖房能力60kw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</si>
  <si>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ﾗｲﾝ分岐管ﾏﾙﾁｷｯﾄ</t>
    <rPh sb="3" eb="5">
      <t>ブンキ</t>
    </rPh>
    <rPh sb="5" eb="6">
      <t>カン</t>
    </rPh>
    <phoneticPr fontId="74"/>
  </si>
  <si>
    <t>吸込み網、防震架台、防雪ﾌ-ﾄﾞ用転倒防止金具</t>
    <rPh sb="0" eb="2">
      <t>スイコ</t>
    </rPh>
    <rPh sb="3" eb="4">
      <t>アミ</t>
    </rPh>
    <rPh sb="5" eb="9">
      <t>ボウシンカダイ</t>
    </rPh>
    <rPh sb="10" eb="12">
      <t>ボウセツ</t>
    </rPh>
    <rPh sb="16" eb="17">
      <t>ヨウ</t>
    </rPh>
    <rPh sb="17" eb="19">
      <t>テントウ</t>
    </rPh>
    <rPh sb="19" eb="21">
      <t>ボウシ</t>
    </rPh>
    <rPh sb="21" eb="23">
      <t>カナグ</t>
    </rPh>
    <phoneticPr fontId="74"/>
  </si>
  <si>
    <t>防雪ﾌｰﾄﾞ</t>
    <rPh sb="0" eb="2">
      <t>ボウセツ</t>
    </rPh>
    <phoneticPr fontId="74"/>
  </si>
  <si>
    <t>EHP1-1</t>
  </si>
  <si>
    <t>天ｶｾ4方向、昇降ｸﾞﾘﾙ</t>
    <rPh sb="0" eb="1">
      <t>テン</t>
    </rPh>
    <rPh sb="4" eb="6">
      <t>ホウコウ</t>
    </rPh>
    <rPh sb="7" eb="9">
      <t>ショウコウ</t>
    </rPh>
    <phoneticPr fontId="74"/>
  </si>
  <si>
    <t>ﾊﾟｯｹｰｼﾞｴｱｺﾝ屋内機</t>
    <rPh sb="11" eb="14">
      <t>オクナイキ</t>
    </rPh>
    <phoneticPr fontId="74"/>
  </si>
  <si>
    <t>冷房能力4.0kw 暖房能力4.8kw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</si>
  <si>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ﾊﾟﾈﾙ、ﾘﾓｺﾝ、高性能ﾌｨﾙﾀ-、防震金具</t>
    <rPh sb="10" eb="13">
      <t>コウセイノウ</t>
    </rPh>
    <rPh sb="19" eb="21">
      <t>ボウシン</t>
    </rPh>
    <rPh sb="21" eb="23">
      <t>カナグ</t>
    </rPh>
    <phoneticPr fontId="74"/>
  </si>
  <si>
    <t>EHP1-2</t>
    <phoneticPr fontId="74"/>
  </si>
  <si>
    <t>冷房能力4.5kw 暖房能力5.0kw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</si>
  <si>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EHP1-3</t>
    <phoneticPr fontId="74"/>
  </si>
  <si>
    <t>冷房能力6.3kw 暖房能力7.5kw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</si>
  <si>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EHP1-4</t>
    <phoneticPr fontId="74"/>
  </si>
  <si>
    <t>冷房能力5.6kw 暖房能力6.3kw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</si>
  <si>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EHP1-5</t>
    <phoneticPr fontId="74"/>
  </si>
  <si>
    <t>冷房能力2.8kw 暖房能力3.2kw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</si>
  <si>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EHP1-6</t>
    <phoneticPr fontId="74"/>
  </si>
  <si>
    <t>EHP1-7</t>
    <phoneticPr fontId="74"/>
  </si>
  <si>
    <t>EHP1-8</t>
    <phoneticPr fontId="74"/>
  </si>
  <si>
    <t>EHP-2</t>
    <phoneticPr fontId="74"/>
  </si>
  <si>
    <t>EHP2-1</t>
    <phoneticPr fontId="74"/>
  </si>
  <si>
    <t>EHP2-2</t>
    <phoneticPr fontId="74"/>
  </si>
  <si>
    <t>EHP2-3</t>
    <phoneticPr fontId="74"/>
  </si>
  <si>
    <t>EHP2-4</t>
    <phoneticPr fontId="74"/>
  </si>
  <si>
    <t>天ｶｾ直接吸込み</t>
    <rPh sb="0" eb="1">
      <t>テン</t>
    </rPh>
    <rPh sb="3" eb="5">
      <t>チョクセツ</t>
    </rPh>
    <rPh sb="5" eb="7">
      <t>スイコ</t>
    </rPh>
    <phoneticPr fontId="74"/>
  </si>
  <si>
    <t>ﾊﾟﾈﾙ、ﾘﾓｺﾝ、HEPAﾌｨﾙﾀ-、防震金具</t>
    <rPh sb="20" eb="22">
      <t>ボウシン</t>
    </rPh>
    <rPh sb="22" eb="24">
      <t>カナグ</t>
    </rPh>
    <phoneticPr fontId="74"/>
  </si>
  <si>
    <t>EHP2-5</t>
    <phoneticPr fontId="74"/>
  </si>
  <si>
    <t>EHP2-6</t>
    <phoneticPr fontId="74"/>
  </si>
  <si>
    <t>EHP-3</t>
    <phoneticPr fontId="74"/>
  </si>
  <si>
    <t>冷房能力67kw 暖房能力82.5kw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</si>
  <si>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EHP3-1</t>
    <phoneticPr fontId="74"/>
  </si>
  <si>
    <t>ﾊﾟﾈﾙ、ﾘﾓｺﾝ、防震金具</t>
    <rPh sb="9" eb="11">
      <t>ボウシン</t>
    </rPh>
    <rPh sb="10" eb="12">
      <t>ボウシン</t>
    </rPh>
    <rPh sb="12" eb="14">
      <t>カナグ</t>
    </rPh>
    <phoneticPr fontId="74"/>
  </si>
  <si>
    <t>EHP3-2</t>
    <phoneticPr fontId="74"/>
  </si>
  <si>
    <t>冷房能力5.0kw 暖房能力5.6kw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</si>
  <si>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EHP3-3</t>
    <phoneticPr fontId="74"/>
  </si>
  <si>
    <t>EHP3-4</t>
    <phoneticPr fontId="74"/>
  </si>
  <si>
    <t>壁掛け</t>
    <rPh sb="0" eb="2">
      <t>カベカ</t>
    </rPh>
    <phoneticPr fontId="74"/>
  </si>
  <si>
    <t>冷房能力2.2kw 暖房能力2.5kw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</si>
  <si>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ﾘﾓｺﾝ、ﾄﾞﾚﾝｱｯﾌﾟﾒｶ</t>
    <phoneticPr fontId="74"/>
  </si>
  <si>
    <t>EHP3-5</t>
    <phoneticPr fontId="74"/>
  </si>
  <si>
    <t>EHP3-6</t>
    <phoneticPr fontId="74"/>
  </si>
  <si>
    <t>EHP3-7</t>
    <phoneticPr fontId="74"/>
  </si>
  <si>
    <t>EHP3-8</t>
    <phoneticPr fontId="74"/>
  </si>
  <si>
    <t>EHP3-9</t>
    <phoneticPr fontId="74"/>
  </si>
  <si>
    <t>ﾊﾟﾈﾙ、ﾘﾓｺﾝ、防震金具</t>
    <rPh sb="11" eb="13">
      <t>カナグ</t>
    </rPh>
    <rPh sb="12" eb="14">
      <t>カナグ</t>
    </rPh>
    <phoneticPr fontId="74"/>
  </si>
  <si>
    <t>EHP3-10</t>
    <phoneticPr fontId="74"/>
  </si>
  <si>
    <t>EHP3-11</t>
    <phoneticPr fontId="74"/>
  </si>
  <si>
    <t>セントラルステ－ション</t>
    <phoneticPr fontId="74"/>
  </si>
  <si>
    <t>EZ</t>
    <phoneticPr fontId="74"/>
  </si>
  <si>
    <t>搬入据付費</t>
    <rPh sb="0" eb="5">
      <t>ハンニュウスエツケヒ</t>
    </rPh>
    <phoneticPr fontId="74"/>
  </si>
  <si>
    <t>墨だし</t>
    <rPh sb="0" eb="1">
      <t>スミ</t>
    </rPh>
    <phoneticPr fontId="74"/>
  </si>
  <si>
    <t>機器振れ止め</t>
    <rPh sb="0" eb="2">
      <t>キキ</t>
    </rPh>
    <rPh sb="2" eb="3">
      <t>フ</t>
    </rPh>
    <rPh sb="4" eb="5">
      <t>ト</t>
    </rPh>
    <phoneticPr fontId="74"/>
  </si>
  <si>
    <t>リモコン取付費</t>
    <rPh sb="4" eb="6">
      <t>トリツケ</t>
    </rPh>
    <rPh sb="6" eb="7">
      <t>ヒ</t>
    </rPh>
    <phoneticPr fontId="74"/>
  </si>
  <si>
    <t>集中リモコン設定費</t>
    <rPh sb="0" eb="2">
      <t>シュウチュウ</t>
    </rPh>
    <rPh sb="6" eb="8">
      <t>セッテイ</t>
    </rPh>
    <rPh sb="8" eb="9">
      <t>ヒ</t>
    </rPh>
    <phoneticPr fontId="74"/>
  </si>
  <si>
    <t>屋外機用鉄骨架台</t>
    <rPh sb="0" eb="3">
      <t>オクガイキ</t>
    </rPh>
    <rPh sb="3" eb="4">
      <t>ヨウ</t>
    </rPh>
    <rPh sb="4" eb="6">
      <t>テッコツ</t>
    </rPh>
    <rPh sb="6" eb="8">
      <t>カダイ</t>
    </rPh>
    <phoneticPr fontId="74"/>
  </si>
  <si>
    <t>クレ－ン作業費</t>
    <rPh sb="4" eb="7">
      <t>サギョウヒ</t>
    </rPh>
    <phoneticPr fontId="74"/>
  </si>
  <si>
    <t>冷媒追加封入費</t>
    <rPh sb="0" eb="2">
      <t>レイバイ</t>
    </rPh>
    <rPh sb="2" eb="4">
      <t>ツイカ</t>
    </rPh>
    <rPh sb="4" eb="7">
      <t>フウニュウヒ</t>
    </rPh>
    <phoneticPr fontId="74"/>
  </si>
  <si>
    <t>試運転調整</t>
    <rPh sb="0" eb="3">
      <t>シウンテン</t>
    </rPh>
    <rPh sb="3" eb="5">
      <t>チョウセイ</t>
    </rPh>
    <phoneticPr fontId="74"/>
  </si>
  <si>
    <t>消耗品雑材</t>
    <rPh sb="0" eb="3">
      <t>ショウモウヒン</t>
    </rPh>
    <rPh sb="3" eb="5">
      <t>ザツザイ</t>
    </rPh>
    <phoneticPr fontId="74"/>
  </si>
  <si>
    <t>運搬雑費</t>
    <rPh sb="0" eb="2">
      <t>ウンパン</t>
    </rPh>
    <rPh sb="2" eb="4">
      <t>ザッピ</t>
    </rPh>
    <phoneticPr fontId="74"/>
  </si>
  <si>
    <t>冷媒</t>
    <rPh sb="0" eb="2">
      <t>レイバイ</t>
    </rPh>
    <phoneticPr fontId="74"/>
  </si>
  <si>
    <t>被覆銅管(ｼﾝｸﾞﾙ10ｔ）</t>
    <rPh sb="0" eb="4">
      <t>ヒフクドウカン</t>
    </rPh>
    <phoneticPr fontId="74"/>
  </si>
  <si>
    <t>6.35φ</t>
    <phoneticPr fontId="74"/>
  </si>
  <si>
    <t>ｍ</t>
    <phoneticPr fontId="74"/>
  </si>
  <si>
    <t>9.52φ</t>
    <phoneticPr fontId="74"/>
  </si>
  <si>
    <t>12.7φ</t>
    <phoneticPr fontId="74"/>
  </si>
  <si>
    <t>15.88φ</t>
    <phoneticPr fontId="74"/>
  </si>
  <si>
    <t>被覆銅管(ｼﾝｸﾞﾙ20ｔ）</t>
    <rPh sb="0" eb="4">
      <t>ヒフクドウカン</t>
    </rPh>
    <phoneticPr fontId="74"/>
  </si>
  <si>
    <t>19.05φ</t>
    <phoneticPr fontId="74"/>
  </si>
  <si>
    <t>22.22φ</t>
    <phoneticPr fontId="74"/>
  </si>
  <si>
    <t>25.4φ</t>
    <phoneticPr fontId="74"/>
  </si>
  <si>
    <t>28.58φ</t>
    <phoneticPr fontId="74"/>
  </si>
  <si>
    <t>継手接合材</t>
    <rPh sb="0" eb="2">
      <t>ツギテ</t>
    </rPh>
    <rPh sb="2" eb="5">
      <t>セツゴウザイ</t>
    </rPh>
    <phoneticPr fontId="74"/>
  </si>
  <si>
    <t>支持金物</t>
    <rPh sb="0" eb="4">
      <t>シジカナモノ</t>
    </rPh>
    <phoneticPr fontId="74"/>
  </si>
  <si>
    <t>ドレン</t>
    <phoneticPr fontId="74"/>
  </si>
  <si>
    <t>ビニル管VP</t>
    <rPh sb="3" eb="4">
      <t>カン</t>
    </rPh>
    <phoneticPr fontId="74"/>
  </si>
  <si>
    <t>25A</t>
    <phoneticPr fontId="74"/>
  </si>
  <si>
    <t>30A</t>
    <phoneticPr fontId="74"/>
  </si>
  <si>
    <t>50A</t>
    <phoneticPr fontId="74"/>
  </si>
  <si>
    <t>空調用ドレントラップ</t>
    <rPh sb="0" eb="3">
      <t>クウチョウヨウ</t>
    </rPh>
    <phoneticPr fontId="74"/>
  </si>
  <si>
    <t>ｳｦ-ﾀ-ﾍﾞｽﾄ50</t>
    <phoneticPr fontId="74"/>
  </si>
  <si>
    <t>個</t>
    <rPh sb="0" eb="1">
      <t>コ</t>
    </rPh>
    <phoneticPr fontId="74"/>
  </si>
  <si>
    <t>ケ－ブル</t>
  </si>
  <si>
    <t>EM-CEE</t>
    <phoneticPr fontId="74"/>
  </si>
  <si>
    <t>1.25mm2-2C</t>
    <phoneticPr fontId="74"/>
  </si>
  <si>
    <t>合成樹脂可とう電線管</t>
    <rPh sb="0" eb="4">
      <t>ゴウセイジュシ</t>
    </rPh>
    <rPh sb="4" eb="5">
      <t>カ</t>
    </rPh>
    <rPh sb="7" eb="10">
      <t>デンセンカン</t>
    </rPh>
    <phoneticPr fontId="74"/>
  </si>
  <si>
    <t>PF-S22</t>
    <phoneticPr fontId="74"/>
  </si>
  <si>
    <t>同上付属品</t>
    <rPh sb="0" eb="2">
      <t>ドウジョウ</t>
    </rPh>
    <rPh sb="2" eb="5">
      <t>フゾクヒン</t>
    </rPh>
    <phoneticPr fontId="74"/>
  </si>
  <si>
    <t>配管工費</t>
    <rPh sb="0" eb="4">
      <t>ハイカンコウヒ</t>
    </rPh>
    <phoneticPr fontId="74"/>
  </si>
  <si>
    <t>器具取付費</t>
    <rPh sb="0" eb="2">
      <t>キグ</t>
    </rPh>
    <rPh sb="2" eb="5">
      <t>トリツケヒ</t>
    </rPh>
    <phoneticPr fontId="74"/>
  </si>
  <si>
    <t>保温工事</t>
    <rPh sb="0" eb="4">
      <t>ホオンコウジ</t>
    </rPh>
    <phoneticPr fontId="74"/>
  </si>
  <si>
    <t>電工費</t>
    <rPh sb="0" eb="2">
      <t>デンコウ</t>
    </rPh>
    <rPh sb="2" eb="3">
      <t>ヒ</t>
    </rPh>
    <phoneticPr fontId="74"/>
  </si>
  <si>
    <t>結線費</t>
    <rPh sb="0" eb="3">
      <t>ケッセンヒ</t>
    </rPh>
    <phoneticPr fontId="74"/>
  </si>
  <si>
    <t>区画貫通処理費</t>
    <rPh sb="0" eb="7">
      <t>クカクカンツウショリヒ</t>
    </rPh>
    <phoneticPr fontId="74"/>
  </si>
  <si>
    <t>浸透桝設置費</t>
    <rPh sb="0" eb="3">
      <t>シントウマス</t>
    </rPh>
    <rPh sb="3" eb="6">
      <t>セッチヒ</t>
    </rPh>
    <phoneticPr fontId="74"/>
  </si>
  <si>
    <t>スリ－ブ費</t>
    <rPh sb="4" eb="5">
      <t>ヒ</t>
    </rPh>
    <phoneticPr fontId="74"/>
  </si>
  <si>
    <t>はつり補修費</t>
    <rPh sb="3" eb="5">
      <t>ホシュウ</t>
    </rPh>
    <rPh sb="5" eb="6">
      <t>ヒ</t>
    </rPh>
    <phoneticPr fontId="74"/>
  </si>
  <si>
    <t>管埋設費</t>
    <rPh sb="0" eb="1">
      <t>カン</t>
    </rPh>
    <rPh sb="1" eb="4">
      <t>マイセツヒ</t>
    </rPh>
    <phoneticPr fontId="74"/>
  </si>
  <si>
    <t>配管支持架台</t>
    <rPh sb="0" eb="2">
      <t>ハイカン</t>
    </rPh>
    <rPh sb="2" eb="4">
      <t>シジ</t>
    </rPh>
    <rPh sb="4" eb="6">
      <t>カダイ</t>
    </rPh>
    <phoneticPr fontId="74"/>
  </si>
  <si>
    <t>運搬費</t>
    <rPh sb="0" eb="3">
      <t>ウンパンヒ</t>
    </rPh>
    <phoneticPr fontId="74"/>
  </si>
  <si>
    <t>GHP-1</t>
    <phoneticPr fontId="74"/>
  </si>
  <si>
    <t>寒冷地専用　標準屋外機</t>
    <rPh sb="0" eb="3">
      <t>カンレイチ</t>
    </rPh>
    <rPh sb="3" eb="5">
      <t>センヨウ</t>
    </rPh>
    <rPh sb="6" eb="8">
      <t>ヒョウジュン</t>
    </rPh>
    <rPh sb="8" eb="11">
      <t>オクガイキ</t>
    </rPh>
    <phoneticPr fontId="74"/>
  </si>
  <si>
    <t>相当馬力16</t>
    <rPh sb="0" eb="2">
      <t>ソウトウ</t>
    </rPh>
    <rPh sb="2" eb="4">
      <t>バリキ</t>
    </rPh>
    <phoneticPr fontId="74"/>
  </si>
  <si>
    <t>冷房能力45kw 暖房能力50kw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</si>
  <si>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防震架台、風向調整版</t>
    <rPh sb="0" eb="4">
      <t>ボウシンカダイ</t>
    </rPh>
    <rPh sb="5" eb="7">
      <t>フウコウ</t>
    </rPh>
    <rPh sb="7" eb="10">
      <t>チョウセイバン</t>
    </rPh>
    <phoneticPr fontId="74"/>
  </si>
  <si>
    <t>冷媒分岐ｼﾞｮｲﾝﾄ</t>
    <rPh sb="0" eb="2">
      <t>レイバイ</t>
    </rPh>
    <rPh sb="2" eb="4">
      <t>ブンキ</t>
    </rPh>
    <phoneticPr fontId="74"/>
  </si>
  <si>
    <t>GHP1-1</t>
    <phoneticPr fontId="74"/>
  </si>
  <si>
    <t>天ｶｾ4方向Hタイプ、昇降ｸﾞﾘﾙﾊﾟﾈﾙ</t>
    <rPh sb="0" eb="1">
      <t>テン</t>
    </rPh>
    <rPh sb="4" eb="6">
      <t>ホウコウ</t>
    </rPh>
    <rPh sb="11" eb="13">
      <t>ショウコウ</t>
    </rPh>
    <phoneticPr fontId="74"/>
  </si>
  <si>
    <t>屋内機</t>
    <rPh sb="0" eb="3">
      <t>オクナイキ</t>
    </rPh>
    <phoneticPr fontId="74"/>
  </si>
  <si>
    <t>冷房能力7.1kw 暖房能力8kw</t>
    <rPh sb="0" eb="2">
      <t>レイボウ</t>
    </rPh>
    <rPh sb="2" eb="4">
      <t>ノウリョク</t>
    </rPh>
    <rPh sb="10" eb="12">
      <t>ダンボウ</t>
    </rPh>
    <rPh sb="12" eb="14">
      <t>ノウリョク</t>
    </rPh>
    <phoneticPr fontId="74"/>
  </si>
  <si>
    <t>ﾘﾓｺﾝ、高性能ﾌｨﾙﾀ-</t>
    <rPh sb="5" eb="8">
      <t>コウセイノウ</t>
    </rPh>
    <phoneticPr fontId="74"/>
  </si>
  <si>
    <t>GHP1-2</t>
    <phoneticPr fontId="74"/>
  </si>
  <si>
    <t>冷房能力8kw 暖房能力9kw</t>
    <rPh sb="0" eb="2">
      <t>レイボウ</t>
    </rPh>
    <rPh sb="2" eb="4">
      <t>ノウリョク</t>
    </rPh>
    <rPh sb="8" eb="10">
      <t>ダンボウ</t>
    </rPh>
    <rPh sb="10" eb="12">
      <t>ノウリョク</t>
    </rPh>
    <phoneticPr fontId="74"/>
  </si>
  <si>
    <t>GHP1-3</t>
    <phoneticPr fontId="74"/>
  </si>
  <si>
    <t>GHP1-4</t>
    <phoneticPr fontId="74"/>
  </si>
  <si>
    <t>GHP-2</t>
    <phoneticPr fontId="74"/>
  </si>
  <si>
    <t>相当馬力26</t>
    <rPh sb="0" eb="2">
      <t>ソウトウ</t>
    </rPh>
    <rPh sb="2" eb="4">
      <t>バリキ</t>
    </rPh>
    <phoneticPr fontId="74"/>
  </si>
  <si>
    <t>冷房能力71kw 暖房能力80kw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</si>
  <si>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GHP2-1</t>
    <phoneticPr fontId="74"/>
  </si>
  <si>
    <t>GHP2-2</t>
    <phoneticPr fontId="74"/>
  </si>
  <si>
    <t>GHP2-3</t>
    <phoneticPr fontId="74"/>
  </si>
  <si>
    <t>GHP-3</t>
    <phoneticPr fontId="74"/>
  </si>
  <si>
    <t>相当馬力20</t>
    <rPh sb="0" eb="2">
      <t>ソウトウ</t>
    </rPh>
    <rPh sb="2" eb="4">
      <t>バリキ</t>
    </rPh>
    <phoneticPr fontId="74"/>
  </si>
  <si>
    <t>冷房能力56kw 暖房能力63kw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</si>
  <si>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GHP3-1</t>
    <phoneticPr fontId="74"/>
  </si>
  <si>
    <t>GHP3-2</t>
    <phoneticPr fontId="74"/>
  </si>
  <si>
    <t>冷房能力9kw 暖房能力10kw</t>
    <rPh sb="0" eb="2">
      <t>レイボウ</t>
    </rPh>
    <rPh sb="2" eb="4">
      <t>ノウリョク</t>
    </rPh>
    <rPh sb="8" eb="10">
      <t>ダンボウ</t>
    </rPh>
    <rPh sb="10" eb="12">
      <t>ノウリョク</t>
    </rPh>
    <phoneticPr fontId="74"/>
  </si>
  <si>
    <t>GHP-4</t>
    <phoneticPr fontId="74"/>
  </si>
  <si>
    <t>GHP4-1</t>
    <phoneticPr fontId="74"/>
  </si>
  <si>
    <t>GHP4-2</t>
    <phoneticPr fontId="74"/>
  </si>
  <si>
    <t>天ｶｾ2方向Hタイプ、昇降ｸﾞﾘﾙﾊﾟﾈﾙ</t>
    <rPh sb="0" eb="1">
      <t>テン</t>
    </rPh>
    <rPh sb="4" eb="6">
      <t>ホウコウ</t>
    </rPh>
    <rPh sb="11" eb="13">
      <t>ショウコウ</t>
    </rPh>
    <phoneticPr fontId="74"/>
  </si>
  <si>
    <t>冷房能力14kw 暖房能力16kw</t>
    <rPh sb="0" eb="2">
      <t>レイボウ</t>
    </rPh>
    <rPh sb="2" eb="4">
      <t>ノウリョク</t>
    </rPh>
    <rPh sb="9" eb="11">
      <t>ダンボウ</t>
    </rPh>
    <rPh sb="11" eb="13">
      <t>ノウリョク</t>
    </rPh>
    <phoneticPr fontId="74"/>
  </si>
  <si>
    <t>GHP-5</t>
    <phoneticPr fontId="74"/>
  </si>
  <si>
    <t>GHP5-1</t>
    <phoneticPr fontId="74"/>
  </si>
  <si>
    <t>メ－カ－試運転調整</t>
    <rPh sb="4" eb="9">
      <t>シウンテンチョウセイ</t>
    </rPh>
    <phoneticPr fontId="74"/>
  </si>
  <si>
    <t>9.52φ</t>
  </si>
  <si>
    <t>12.7φ</t>
  </si>
  <si>
    <t>15.88φ</t>
  </si>
  <si>
    <t>22.22φ</t>
  </si>
  <si>
    <t>28.58φ</t>
  </si>
  <si>
    <t>ドレン</t>
  </si>
  <si>
    <t>25A</t>
  </si>
  <si>
    <t>30A</t>
  </si>
  <si>
    <t>50A</t>
  </si>
  <si>
    <t>ｳｦ-ﾀ-ﾍﾞｽﾄ50</t>
  </si>
  <si>
    <t>EM-CEE</t>
  </si>
  <si>
    <t>1.25mm2-2C</t>
  </si>
  <si>
    <t>PF-S22</t>
  </si>
  <si>
    <t>RU-1</t>
    <phoneticPr fontId="74"/>
  </si>
  <si>
    <t>中温用標準形</t>
    <rPh sb="0" eb="3">
      <t>チュウオンヨウ</t>
    </rPh>
    <rPh sb="3" eb="5">
      <t>ヒョウジュン</t>
    </rPh>
    <rPh sb="5" eb="6">
      <t>カタ</t>
    </rPh>
    <phoneticPr fontId="74"/>
  </si>
  <si>
    <t>ｽｸﾛ-ﾙｸ-ﾘﾝｸﾞｼｽﾃﾑ</t>
    <phoneticPr fontId="74"/>
  </si>
  <si>
    <t>冷却能力5.3kw(庫内0℃無着霜時)</t>
    <rPh sb="0" eb="2">
      <t>レイキャク</t>
    </rPh>
    <rPh sb="2" eb="4">
      <t>ノウリョク</t>
    </rPh>
    <rPh sb="10" eb="12">
      <t>コナイ</t>
    </rPh>
    <rPh sb="14" eb="15">
      <t>ム</t>
    </rPh>
    <rPh sb="15" eb="17">
      <t>チャクソウ</t>
    </rPh>
    <rPh sb="17" eb="18">
      <t>ジ</t>
    </rPh>
    <phoneticPr fontId="74"/>
  </si>
  <si>
    <t>防震架台、転倒防止金具</t>
    <rPh sb="0" eb="4">
      <t>ボウシンカダイ</t>
    </rPh>
    <rPh sb="5" eb="11">
      <t>テントウボウシカナグ</t>
    </rPh>
    <phoneticPr fontId="74"/>
  </si>
  <si>
    <t>冷凍機吊り鋼材</t>
    <rPh sb="0" eb="3">
      <t>レイトウキ</t>
    </rPh>
    <rPh sb="3" eb="4">
      <t>ツ</t>
    </rPh>
    <rPh sb="5" eb="7">
      <t>コウザイ</t>
    </rPh>
    <phoneticPr fontId="74"/>
  </si>
  <si>
    <t>室外機用鉄骨架台</t>
    <rPh sb="0" eb="3">
      <t>シツガイキ</t>
    </rPh>
    <rPh sb="3" eb="4">
      <t>ヨウ</t>
    </rPh>
    <rPh sb="4" eb="6">
      <t>テッコツ</t>
    </rPh>
    <rPh sb="6" eb="8">
      <t>カダイ</t>
    </rPh>
    <phoneticPr fontId="74"/>
  </si>
  <si>
    <t>冷媒封入費</t>
    <rPh sb="0" eb="2">
      <t>レイバイ</t>
    </rPh>
    <rPh sb="2" eb="5">
      <t>フウニュウヒ</t>
    </rPh>
    <phoneticPr fontId="74"/>
  </si>
  <si>
    <t>試運転調整費</t>
    <rPh sb="0" eb="6">
      <t>シウンテンチョウセイヒ</t>
    </rPh>
    <phoneticPr fontId="74"/>
  </si>
  <si>
    <t>消耗品雑材</t>
    <rPh sb="0" eb="5">
      <t>ショウモウヒンザツザイ</t>
    </rPh>
    <phoneticPr fontId="74"/>
  </si>
  <si>
    <t>裸銅管</t>
    <rPh sb="0" eb="1">
      <t>ハダカ</t>
    </rPh>
    <rPh sb="1" eb="3">
      <t>ドウカン</t>
    </rPh>
    <phoneticPr fontId="74"/>
  </si>
  <si>
    <t>SGP</t>
    <phoneticPr fontId="74"/>
  </si>
  <si>
    <t>白ガス管</t>
    <rPh sb="0" eb="1">
      <t>シロ</t>
    </rPh>
    <rPh sb="3" eb="4">
      <t>カン</t>
    </rPh>
    <phoneticPr fontId="74"/>
  </si>
  <si>
    <t>20A</t>
    <phoneticPr fontId="74"/>
  </si>
  <si>
    <t>冷凍冷蔵制御弁類</t>
    <rPh sb="0" eb="2">
      <t>レイトウ</t>
    </rPh>
    <rPh sb="2" eb="4">
      <t>レイゾウ</t>
    </rPh>
    <rPh sb="4" eb="7">
      <t>セイギョベン</t>
    </rPh>
    <rPh sb="7" eb="8">
      <t>ルイ</t>
    </rPh>
    <phoneticPr fontId="74"/>
  </si>
  <si>
    <t>エアッカットバルブ</t>
    <phoneticPr fontId="74"/>
  </si>
  <si>
    <t>冷媒ラッキング工事</t>
    <rPh sb="0" eb="2">
      <t>レイバイ</t>
    </rPh>
    <rPh sb="7" eb="9">
      <t>コウジ</t>
    </rPh>
    <phoneticPr fontId="74"/>
  </si>
  <si>
    <t>断熱工事</t>
    <rPh sb="0" eb="4">
      <t>ダンネツコウジ</t>
    </rPh>
    <phoneticPr fontId="74"/>
  </si>
  <si>
    <t>はつり補修</t>
    <rPh sb="3" eb="5">
      <t>ホシュウ</t>
    </rPh>
    <phoneticPr fontId="74"/>
  </si>
  <si>
    <t>管埋設費</t>
    <rPh sb="0" eb="3">
      <t>カンマイセツ</t>
    </rPh>
    <rPh sb="3" eb="4">
      <t>ヒ</t>
    </rPh>
    <phoneticPr fontId="74"/>
  </si>
  <si>
    <t>現場管理費、諸経費</t>
    <rPh sb="0" eb="2">
      <t>ゲンバ</t>
    </rPh>
    <rPh sb="2" eb="5">
      <t>カンリヒ</t>
    </rPh>
    <rPh sb="6" eb="9">
      <t>ショケイヒ</t>
    </rPh>
    <phoneticPr fontId="74"/>
  </si>
  <si>
    <t>小計</t>
    <rPh sb="0" eb="2">
      <t>ショウケイ</t>
    </rPh>
    <phoneticPr fontId="74"/>
  </si>
  <si>
    <t>EAP1-1～2</t>
    <phoneticPr fontId="74"/>
  </si>
  <si>
    <t>立形ﾙｰﾌﾄｯﾌﾟ式ｸﾘﾝｴｱ仕様</t>
  </si>
  <si>
    <t>空冷HP式外調機</t>
    <rPh sb="0" eb="2">
      <t>クウレイ</t>
    </rPh>
    <rPh sb="4" eb="5">
      <t>シキ</t>
    </rPh>
    <rPh sb="5" eb="8">
      <t>ガイチョウキ</t>
    </rPh>
    <phoneticPr fontId="2"/>
  </si>
  <si>
    <t>冷却能力37.7kw　加熱能力31.3kw</t>
  </si>
  <si>
    <t>台</t>
    <rPh sb="0" eb="1">
      <t>ダイ</t>
    </rPh>
    <phoneticPr fontId="74"/>
  </si>
  <si>
    <t>給気風量4000ｍ3/h×240Pa</t>
    <rPh sb="0" eb="2">
      <t>キュウキ</t>
    </rPh>
    <rPh sb="2" eb="4">
      <t>フウリョウ</t>
    </rPh>
    <phoneticPr fontId="74"/>
  </si>
  <si>
    <t>ホットガス式再熱器　冷媒R410A　制御ﾘﾓｺﾝ</t>
    <rPh sb="5" eb="6">
      <t>シキ</t>
    </rPh>
    <rPh sb="6" eb="9">
      <t>サイネツキ</t>
    </rPh>
    <rPh sb="18" eb="20">
      <t>セイギョ</t>
    </rPh>
    <phoneticPr fontId="74"/>
  </si>
  <si>
    <t>プレフィルタ　メイン中性能フィルタ(比色法65%)</t>
    <rPh sb="10" eb="13">
      <t>チュウセイノウ</t>
    </rPh>
    <rPh sb="18" eb="21">
      <t>ヒショクホウ</t>
    </rPh>
    <phoneticPr fontId="74"/>
  </si>
  <si>
    <t>防震架台300H　防雪フード　差圧計　外部発停端子</t>
    <rPh sb="0" eb="2">
      <t>ボウシン</t>
    </rPh>
    <rPh sb="2" eb="4">
      <t>カダイ</t>
    </rPh>
    <rPh sb="9" eb="11">
      <t>ボウセツ</t>
    </rPh>
    <rPh sb="15" eb="18">
      <t>サアツケイ</t>
    </rPh>
    <rPh sb="19" eb="21">
      <t>ガイブ</t>
    </rPh>
    <rPh sb="21" eb="23">
      <t>ハッテイ</t>
    </rPh>
    <rPh sb="23" eb="25">
      <t>タンシ</t>
    </rPh>
    <phoneticPr fontId="74"/>
  </si>
  <si>
    <t>EAP2-1～3</t>
    <phoneticPr fontId="74"/>
  </si>
  <si>
    <t>冷却能力75.2kw　加熱能力62.5kw</t>
    <phoneticPr fontId="74"/>
  </si>
  <si>
    <t>給気風量8400-9500ｍ3/h×200Pa</t>
    <rPh sb="0" eb="2">
      <t>キュウキ</t>
    </rPh>
    <rPh sb="2" eb="4">
      <t>フウリョウ</t>
    </rPh>
    <phoneticPr fontId="74"/>
  </si>
  <si>
    <t>EAP3-1～3</t>
    <phoneticPr fontId="74"/>
  </si>
  <si>
    <t>冷却能力94.5kw　加熱能力78.1kw</t>
    <phoneticPr fontId="74"/>
  </si>
  <si>
    <t>給気風量11000-12000ｍ3/h×260Pa</t>
    <rPh sb="0" eb="2">
      <t>キュウキ</t>
    </rPh>
    <rPh sb="2" eb="4">
      <t>フウリョウ</t>
    </rPh>
    <phoneticPr fontId="74"/>
  </si>
  <si>
    <t>輸送費</t>
    <rPh sb="0" eb="3">
      <t>ユソウヒ</t>
    </rPh>
    <phoneticPr fontId="74"/>
  </si>
  <si>
    <t>FS1</t>
  </si>
  <si>
    <t>天吊　斜流ダクトファン</t>
  </si>
  <si>
    <t>給気ファン</t>
  </si>
  <si>
    <t>250φ×250ｍ3/h×130Pa</t>
  </si>
  <si>
    <t>ファンインバ－タ－</t>
  </si>
  <si>
    <t>防震吊金物</t>
    <rPh sb="0" eb="2">
      <t>ボウシン</t>
    </rPh>
    <rPh sb="3" eb="5">
      <t>カナモノ</t>
    </rPh>
    <phoneticPr fontId="7"/>
  </si>
  <si>
    <t>SUS製深形フ－ド150φ(防虫網付)</t>
    <rPh sb="3" eb="4">
      <t>セイ</t>
    </rPh>
    <rPh sb="4" eb="5">
      <t>フカ</t>
    </rPh>
    <rPh sb="5" eb="6">
      <t>カタ</t>
    </rPh>
    <rPh sb="14" eb="16">
      <t>ボウチュウ</t>
    </rPh>
    <rPh sb="16" eb="17">
      <t>アミ</t>
    </rPh>
    <rPh sb="17" eb="18">
      <t>ツキ</t>
    </rPh>
    <phoneticPr fontId="74"/>
  </si>
  <si>
    <t>FS2</t>
    <phoneticPr fontId="74"/>
  </si>
  <si>
    <t>300φ×450ｍ3/h×140Pa</t>
  </si>
  <si>
    <t>SUS製深形フ－ド200φ(防虫網付)</t>
    <rPh sb="3" eb="4">
      <t>セイ</t>
    </rPh>
    <rPh sb="4" eb="5">
      <t>フカ</t>
    </rPh>
    <rPh sb="5" eb="6">
      <t>カタ</t>
    </rPh>
    <rPh sb="14" eb="16">
      <t>ボウチュウ</t>
    </rPh>
    <rPh sb="16" eb="17">
      <t>アミ</t>
    </rPh>
    <rPh sb="17" eb="18">
      <t>ツキ</t>
    </rPh>
    <phoneticPr fontId="74"/>
  </si>
  <si>
    <t>FS3</t>
    <phoneticPr fontId="74"/>
  </si>
  <si>
    <t>300φ×450ｍ3/h×170Pa</t>
  </si>
  <si>
    <t>FS4</t>
    <phoneticPr fontId="74"/>
  </si>
  <si>
    <t>FS5</t>
    <phoneticPr fontId="74"/>
  </si>
  <si>
    <t>250φ×500ｍ3/h×60Pa</t>
  </si>
  <si>
    <t>SUS製深形フ－ド250φ(防虫網付)</t>
    <rPh sb="3" eb="4">
      <t>セイ</t>
    </rPh>
    <rPh sb="4" eb="5">
      <t>フカ</t>
    </rPh>
    <rPh sb="5" eb="6">
      <t>カタ</t>
    </rPh>
    <rPh sb="14" eb="16">
      <t>ボウチュウ</t>
    </rPh>
    <rPh sb="16" eb="17">
      <t>アミ</t>
    </rPh>
    <rPh sb="17" eb="18">
      <t>ツキ</t>
    </rPh>
    <phoneticPr fontId="74"/>
  </si>
  <si>
    <t>FS6</t>
    <phoneticPr fontId="74"/>
  </si>
  <si>
    <t>250φ×500ｍ3/h×80Pa</t>
  </si>
  <si>
    <t>FS7</t>
    <phoneticPr fontId="74"/>
  </si>
  <si>
    <t>300φ×500ｍ3/h×200Pa</t>
  </si>
  <si>
    <t>FS8</t>
    <phoneticPr fontId="74"/>
  </si>
  <si>
    <t>300φ×1500ｍ3/h×100Pa</t>
  </si>
  <si>
    <t>SUS製深形フ－ド350φ(防虫網付)</t>
    <rPh sb="3" eb="4">
      <t>セイ</t>
    </rPh>
    <rPh sb="4" eb="5">
      <t>フカ</t>
    </rPh>
    <rPh sb="5" eb="6">
      <t>カタ</t>
    </rPh>
    <rPh sb="14" eb="16">
      <t>ボウチュウ</t>
    </rPh>
    <rPh sb="16" eb="17">
      <t>アミ</t>
    </rPh>
    <rPh sb="17" eb="18">
      <t>ツキ</t>
    </rPh>
    <phoneticPr fontId="74"/>
  </si>
  <si>
    <t>FS9</t>
    <phoneticPr fontId="74"/>
  </si>
  <si>
    <t>325φ×2100ｍ3/h×120Pa</t>
  </si>
  <si>
    <t>SUS製給気ガラリ400φ(防虫網付)</t>
    <rPh sb="3" eb="4">
      <t>セイ</t>
    </rPh>
    <rPh sb="4" eb="6">
      <t>キュウキ</t>
    </rPh>
    <rPh sb="14" eb="16">
      <t>ボウチュウ</t>
    </rPh>
    <rPh sb="16" eb="17">
      <t>アミ</t>
    </rPh>
    <rPh sb="17" eb="18">
      <t>ツキ</t>
    </rPh>
    <phoneticPr fontId="74"/>
  </si>
  <si>
    <t>FS10</t>
    <phoneticPr fontId="74"/>
  </si>
  <si>
    <t>400φ×3400ｍ3/h×200Pa</t>
  </si>
  <si>
    <t>SUS製給気ガラリ450φ(防虫網付)</t>
    <rPh sb="3" eb="4">
      <t>セイ</t>
    </rPh>
    <rPh sb="4" eb="6">
      <t>キュウキ</t>
    </rPh>
    <rPh sb="14" eb="16">
      <t>ボウチュウ</t>
    </rPh>
    <rPh sb="16" eb="17">
      <t>アミ</t>
    </rPh>
    <rPh sb="17" eb="18">
      <t>ツキ</t>
    </rPh>
    <phoneticPr fontId="74"/>
  </si>
  <si>
    <t>給気ファンキャンバス継手</t>
    <rPh sb="0" eb="2">
      <t>キュウキ</t>
    </rPh>
    <phoneticPr fontId="7"/>
  </si>
  <si>
    <t>FE1</t>
    <phoneticPr fontId="74"/>
  </si>
  <si>
    <t>ストレ－トシロッコファン　厨房用</t>
  </si>
  <si>
    <t>排気ファン</t>
  </si>
  <si>
    <t>180φ×300ｍ3/h×100Pa</t>
  </si>
  <si>
    <t>ファンインバ－タ－　SUS深形フ－ド150φ</t>
    <rPh sb="13" eb="14">
      <t>フカ</t>
    </rPh>
    <rPh sb="14" eb="15">
      <t>カタ</t>
    </rPh>
    <phoneticPr fontId="7"/>
  </si>
  <si>
    <t>キャンバス継手　振れ止め支持　防震吊金物</t>
    <rPh sb="8" eb="9">
      <t>フ</t>
    </rPh>
    <rPh sb="10" eb="11">
      <t>ト</t>
    </rPh>
    <rPh sb="12" eb="14">
      <t>シジ</t>
    </rPh>
    <rPh sb="18" eb="20">
      <t>カナモノ</t>
    </rPh>
    <phoneticPr fontId="7"/>
  </si>
  <si>
    <t>FE2</t>
    <phoneticPr fontId="74"/>
  </si>
  <si>
    <t>180φ×500ｍ3/h×50Pa</t>
  </si>
  <si>
    <t>ファンインバ－タ－　吐出口にクリンプ金網取付</t>
    <rPh sb="10" eb="12">
      <t>トシュツ</t>
    </rPh>
    <rPh sb="12" eb="13">
      <t>コウ</t>
    </rPh>
    <rPh sb="18" eb="20">
      <t>カナアミ</t>
    </rPh>
    <rPh sb="20" eb="22">
      <t>トリツケ</t>
    </rPh>
    <phoneticPr fontId="7"/>
  </si>
  <si>
    <t>FE3</t>
    <phoneticPr fontId="74"/>
  </si>
  <si>
    <t>ファンインバ－タ－　SUS製深形フ－ド250φ</t>
    <rPh sb="13" eb="14">
      <t>セイ</t>
    </rPh>
    <rPh sb="14" eb="16">
      <t>シンカタ</t>
    </rPh>
    <phoneticPr fontId="7"/>
  </si>
  <si>
    <t>FE4</t>
    <phoneticPr fontId="74"/>
  </si>
  <si>
    <t>180φ×500ｍ3/h×90Pa</t>
  </si>
  <si>
    <t>FE5</t>
    <phoneticPr fontId="74"/>
  </si>
  <si>
    <t>180φ×600ｍ3/h×70Pa</t>
  </si>
  <si>
    <t>FE6</t>
    <phoneticPr fontId="74"/>
  </si>
  <si>
    <t>180φ×600ｍ3/h×50Pa</t>
  </si>
  <si>
    <t>FE7</t>
    <phoneticPr fontId="74"/>
  </si>
  <si>
    <t>180φ×600ｍ3/h×40Pa</t>
  </si>
  <si>
    <t>FE8</t>
    <phoneticPr fontId="74"/>
  </si>
  <si>
    <t>180φ×600ｍ3/h×90Pa</t>
  </si>
  <si>
    <t>FE9</t>
    <phoneticPr fontId="74"/>
  </si>
  <si>
    <t>250φ×1400ｍ3/h×60Pa</t>
  </si>
  <si>
    <t>FE10</t>
    <phoneticPr fontId="74"/>
  </si>
  <si>
    <t>(250×2)φ×4000ｍ3/h×90Pa</t>
  </si>
  <si>
    <t>FE11</t>
    <phoneticPr fontId="74"/>
  </si>
  <si>
    <t>(250×2)φ×4000ｍ3/h×100Pa</t>
  </si>
  <si>
    <t>FE12</t>
    <phoneticPr fontId="74"/>
  </si>
  <si>
    <t>(280×3)φ×7400ｍ3/h×160Pa</t>
  </si>
  <si>
    <t>FE13</t>
    <phoneticPr fontId="74"/>
  </si>
  <si>
    <t>(250×2)φ×5000ｍ3/h×70Pa</t>
  </si>
  <si>
    <t>FE14</t>
    <phoneticPr fontId="74"/>
  </si>
  <si>
    <t>(250×2)φ×5200ｍ3/h×110Pa</t>
  </si>
  <si>
    <t>FE15</t>
    <phoneticPr fontId="74"/>
  </si>
  <si>
    <t>床置き片吸込形</t>
  </si>
  <si>
    <t>No1.5×2500ｍ3/h×100Pa</t>
  </si>
  <si>
    <t>インバ－タ－　無段階変速スイッチ　吐出口にクリンプ金網取付</t>
    <rPh sb="17" eb="19">
      <t>トシュツ</t>
    </rPh>
    <rPh sb="19" eb="20">
      <t>コウ</t>
    </rPh>
    <rPh sb="25" eb="27">
      <t>カナアミ</t>
    </rPh>
    <rPh sb="27" eb="29">
      <t>トリツケ</t>
    </rPh>
    <phoneticPr fontId="7"/>
  </si>
  <si>
    <t>キャンバス継手　防震架台</t>
  </si>
  <si>
    <t>FE16</t>
    <phoneticPr fontId="74"/>
  </si>
  <si>
    <t>No3×5800ｍ3/h×100Pa</t>
  </si>
  <si>
    <t>FE17</t>
    <phoneticPr fontId="74"/>
  </si>
  <si>
    <t>No3.5×10000ｍ3/h×170Pa</t>
  </si>
  <si>
    <t>FE18</t>
    <phoneticPr fontId="74"/>
  </si>
  <si>
    <t>No5×19100ｍ3/h×560Pa</t>
  </si>
  <si>
    <t>FE19</t>
    <phoneticPr fontId="74"/>
  </si>
  <si>
    <t>天吊片吸込形(片持ち形)</t>
  </si>
  <si>
    <t>No1×900ｍ3/h×50Pa</t>
  </si>
  <si>
    <t>キャンバス継手　振れ止め支持　防震架台</t>
    <rPh sb="8" eb="9">
      <t>フ</t>
    </rPh>
    <rPh sb="10" eb="11">
      <t>ト</t>
    </rPh>
    <rPh sb="12" eb="14">
      <t>シジ</t>
    </rPh>
    <phoneticPr fontId="7"/>
  </si>
  <si>
    <t>FE20</t>
    <phoneticPr fontId="74"/>
  </si>
  <si>
    <t>床置き片吸込形(片持ち形)</t>
  </si>
  <si>
    <t>No2×2300ｍ3/h×70Pa</t>
  </si>
  <si>
    <t>FE21</t>
    <phoneticPr fontId="74"/>
  </si>
  <si>
    <t>No2.5×4300ｍ3/h×110Pa</t>
  </si>
  <si>
    <t>FE22</t>
    <phoneticPr fontId="74"/>
  </si>
  <si>
    <t>No3×7500ｍ3/h×110Pa</t>
  </si>
  <si>
    <t>FE23</t>
    <phoneticPr fontId="74"/>
  </si>
  <si>
    <t>No3.5×9300ｍ3/h×120Pa</t>
  </si>
  <si>
    <t>FE24</t>
    <phoneticPr fontId="74"/>
  </si>
  <si>
    <t>No4×10400ｍ3/h×130Pa</t>
  </si>
  <si>
    <t>FE25</t>
    <phoneticPr fontId="74"/>
  </si>
  <si>
    <t>排気ファンキャンバス継手</t>
    <rPh sb="0" eb="2">
      <t>ハイキ</t>
    </rPh>
    <phoneticPr fontId="7"/>
  </si>
  <si>
    <t>排気ファンコンクリ－ト基礎</t>
    <rPh sb="0" eb="2">
      <t>ハイキ</t>
    </rPh>
    <rPh sb="11" eb="13">
      <t>キソ</t>
    </rPh>
    <phoneticPr fontId="74"/>
  </si>
  <si>
    <t>給気ファン取付費</t>
    <rPh sb="0" eb="2">
      <t>キュウキ</t>
    </rPh>
    <rPh sb="5" eb="8">
      <t>トリツケヒ</t>
    </rPh>
    <phoneticPr fontId="74"/>
  </si>
  <si>
    <t>排気ファン取付費</t>
    <rPh sb="0" eb="2">
      <t>ハイキ</t>
    </rPh>
    <rPh sb="5" eb="8">
      <t>トリツケヒ</t>
    </rPh>
    <phoneticPr fontId="74"/>
  </si>
  <si>
    <t>機器搬入費</t>
  </si>
  <si>
    <t>揚重費</t>
    <rPh sb="0" eb="3">
      <t>ヨウジュウヒ</t>
    </rPh>
    <phoneticPr fontId="74"/>
  </si>
  <si>
    <t>トラッククレ-ン30t</t>
    <phoneticPr fontId="74"/>
  </si>
  <si>
    <t>日</t>
    <rPh sb="0" eb="1">
      <t>ヒ</t>
    </rPh>
    <phoneticPr fontId="74"/>
  </si>
  <si>
    <t>給気ダクト</t>
    <rPh sb="0" eb="2">
      <t>キュウキ</t>
    </rPh>
    <phoneticPr fontId="74"/>
  </si>
  <si>
    <t>亜鉛鉄板</t>
    <rPh sb="0" eb="2">
      <t>アエン</t>
    </rPh>
    <rPh sb="2" eb="4">
      <t>テッパン</t>
    </rPh>
    <phoneticPr fontId="74"/>
  </si>
  <si>
    <t>共板フランジ工法</t>
    <rPh sb="0" eb="2">
      <t>トモイタ</t>
    </rPh>
    <rPh sb="6" eb="8">
      <t>コウホウ</t>
    </rPh>
    <phoneticPr fontId="74"/>
  </si>
  <si>
    <t>板厚0.5t　L≦450ｍｍ</t>
    <rPh sb="0" eb="2">
      <t>イタアツ</t>
    </rPh>
    <phoneticPr fontId="74"/>
  </si>
  <si>
    <t>㎡</t>
    <phoneticPr fontId="74"/>
  </si>
  <si>
    <t>板厚0.6t　450&lt;L≦750ｍｍ</t>
    <rPh sb="0" eb="2">
      <t>イタアツ</t>
    </rPh>
    <phoneticPr fontId="74"/>
  </si>
  <si>
    <t>排気ダクト</t>
    <rPh sb="0" eb="2">
      <t>ハイキ</t>
    </rPh>
    <phoneticPr fontId="74"/>
  </si>
  <si>
    <t>板厚0.8t　750&lt;L≦1500ｍｍ</t>
    <rPh sb="0" eb="2">
      <t>イタアツ</t>
    </rPh>
    <phoneticPr fontId="74"/>
  </si>
  <si>
    <t>給気</t>
    <rPh sb="0" eb="2">
      <t>キュウキ</t>
    </rPh>
    <phoneticPr fontId="74"/>
  </si>
  <si>
    <t>スパイラルダクト</t>
    <phoneticPr fontId="74"/>
  </si>
  <si>
    <t>150φ　板厚0.5ｍｍ</t>
    <rPh sb="5" eb="7">
      <t>イタアツ</t>
    </rPh>
    <phoneticPr fontId="74"/>
  </si>
  <si>
    <t>200φ　板厚0.5ｍｍ</t>
    <rPh sb="5" eb="7">
      <t>イタアツ</t>
    </rPh>
    <phoneticPr fontId="74"/>
  </si>
  <si>
    <t>250φ　板厚0.5ｍｍ</t>
    <rPh sb="5" eb="7">
      <t>イタアツ</t>
    </rPh>
    <phoneticPr fontId="74"/>
  </si>
  <si>
    <t>350φ　板厚0.5ｍｍ</t>
    <rPh sb="5" eb="7">
      <t>イタアツ</t>
    </rPh>
    <phoneticPr fontId="74"/>
  </si>
  <si>
    <t>400φ　板厚0.5ｍｍ</t>
    <rPh sb="5" eb="7">
      <t>イタアツ</t>
    </rPh>
    <phoneticPr fontId="74"/>
  </si>
  <si>
    <t>450φ　板厚0.5ｍｍ</t>
    <rPh sb="5" eb="7">
      <t>イタアツ</t>
    </rPh>
    <phoneticPr fontId="74"/>
  </si>
  <si>
    <t>排気</t>
    <rPh sb="0" eb="2">
      <t>ハイキ</t>
    </rPh>
    <phoneticPr fontId="74"/>
  </si>
  <si>
    <t>スパイラルダクト</t>
  </si>
  <si>
    <t>給排気ボックス</t>
    <rPh sb="0" eb="3">
      <t>キュウハイキ</t>
    </rPh>
    <phoneticPr fontId="74"/>
  </si>
  <si>
    <t>板厚1.0t　1500&lt;L≦2200ｍｍ</t>
    <rPh sb="0" eb="2">
      <t>イタアツ</t>
    </rPh>
    <phoneticPr fontId="74"/>
  </si>
  <si>
    <t>形鋼振れ止め支持</t>
  </si>
  <si>
    <t>屋上ダクト支持</t>
    <rPh sb="0" eb="2">
      <t>オクジョウ</t>
    </rPh>
    <rPh sb="5" eb="7">
      <t>シジ</t>
    </rPh>
    <phoneticPr fontId="74"/>
  </si>
  <si>
    <t>屋上ダクト横断用足場</t>
    <rPh sb="0" eb="2">
      <t>オクジョウ</t>
    </rPh>
    <rPh sb="5" eb="8">
      <t>オウダンヨウ</t>
    </rPh>
    <rPh sb="8" eb="10">
      <t>アシバ</t>
    </rPh>
    <phoneticPr fontId="74"/>
  </si>
  <si>
    <t>箇所</t>
    <rPh sb="0" eb="2">
      <t>カショ</t>
    </rPh>
    <phoneticPr fontId="74"/>
  </si>
  <si>
    <t>fB36</t>
  </si>
  <si>
    <t>1800×1250×600h</t>
  </si>
  <si>
    <t>囲い付排気フ－ド SUS製1.0t</t>
    <rPh sb="0" eb="1">
      <t>カコ</t>
    </rPh>
    <rPh sb="2" eb="3">
      <t>ツキ</t>
    </rPh>
    <rPh sb="3" eb="5">
      <t>ハイキ</t>
    </rPh>
    <rPh sb="12" eb="13">
      <t>セイ</t>
    </rPh>
    <phoneticPr fontId="24"/>
  </si>
  <si>
    <t>2100ｍ3/h　付属品 FVD</t>
    <rPh sb="9" eb="12">
      <t>フゾクヒン</t>
    </rPh>
    <phoneticPr fontId="74"/>
  </si>
  <si>
    <t>fD17</t>
  </si>
  <si>
    <t>6250×1800×900h　10100ｍ3/h</t>
    <phoneticPr fontId="74"/>
  </si>
  <si>
    <t>付属品 FVD ﾄﾞﾚﾝｺｯｸ15 ﾎｰｽ差込口9</t>
    <rPh sb="0" eb="3">
      <t>フゾクヒン</t>
    </rPh>
    <rPh sb="21" eb="24">
      <t>サシコミグチ</t>
    </rPh>
    <phoneticPr fontId="74"/>
  </si>
  <si>
    <t>ﾊﾞｯﾌﾙ形ｸﾞﾘｽﾌｨﾙﾀ500×500 12枚ﾕﾆｯﾄ</t>
    <rPh sb="5" eb="6">
      <t>カタ</t>
    </rPh>
    <rPh sb="24" eb="25">
      <t>マイ</t>
    </rPh>
    <phoneticPr fontId="74"/>
  </si>
  <si>
    <t>fD18D19</t>
  </si>
  <si>
    <t>5400×1800×900h　9000ｍ3/h</t>
    <phoneticPr fontId="74"/>
  </si>
  <si>
    <t>付属品 FVD×2　ﾄﾞﾚﾝｺｯｸ15　ﾎｰｽ差込口9</t>
    <rPh sb="0" eb="3">
      <t>フゾクヒン</t>
    </rPh>
    <rPh sb="23" eb="26">
      <t>サシコミグチ</t>
    </rPh>
    <phoneticPr fontId="74"/>
  </si>
  <si>
    <t>fE7</t>
  </si>
  <si>
    <t>4300×1500×900h　6600ｍ3/h</t>
    <phoneticPr fontId="74"/>
  </si>
  <si>
    <t>付属品 FVD×2</t>
    <rPh sb="0" eb="3">
      <t>フゾクヒン</t>
    </rPh>
    <phoneticPr fontId="74"/>
  </si>
  <si>
    <t>ﾊﾞｯﾌﾙ形ｸﾞﾘｽﾌｨﾙﾀ500×500 8枚ﾕﾆｯﾄ</t>
    <rPh sb="5" eb="6">
      <t>カタ</t>
    </rPh>
    <rPh sb="23" eb="24">
      <t>マイ</t>
    </rPh>
    <phoneticPr fontId="74"/>
  </si>
  <si>
    <t>fE9</t>
  </si>
  <si>
    <t>3600×1100×1000h　4300ｍ3/h</t>
    <phoneticPr fontId="74"/>
  </si>
  <si>
    <t>付属品 FVD</t>
    <rPh sb="0" eb="3">
      <t>フゾクヒン</t>
    </rPh>
    <phoneticPr fontId="74"/>
  </si>
  <si>
    <t>ﾊﾞｯﾌﾙ形ｸﾞﾘｽﾌｨﾙﾀ500×500 6枚ﾕﾆｯﾄ</t>
    <rPh sb="5" eb="6">
      <t>カタ</t>
    </rPh>
    <rPh sb="23" eb="24">
      <t>マイ</t>
    </rPh>
    <phoneticPr fontId="74"/>
  </si>
  <si>
    <t>fE10</t>
  </si>
  <si>
    <t>1650×1500×900h　2300ｍ3/h</t>
    <phoneticPr fontId="74"/>
  </si>
  <si>
    <t>ﾊﾞｯﾌﾙ形ｸﾞﾘｽﾌｨﾙﾀ500×500 4枚ﾕﾆｯﾄ</t>
    <rPh sb="5" eb="6">
      <t>カタ</t>
    </rPh>
    <rPh sb="23" eb="24">
      <t>マイ</t>
    </rPh>
    <phoneticPr fontId="74"/>
  </si>
  <si>
    <t>fE19</t>
  </si>
  <si>
    <t>1000×1000×900h　900ｍ3/h</t>
    <phoneticPr fontId="74"/>
  </si>
  <si>
    <t>fG4</t>
  </si>
  <si>
    <t>700×700×1000h　600ｍ3/h</t>
    <phoneticPr fontId="74"/>
  </si>
  <si>
    <t>fG6</t>
  </si>
  <si>
    <t>900×600×900h　700ｍ3/h</t>
    <phoneticPr fontId="74"/>
  </si>
  <si>
    <t>ﾊﾞｯﾌﾙ形ｸﾞﾘｽﾌｨﾙﾀ500×500 2枚ﾕﾆｯﾄ</t>
    <rPh sb="5" eb="6">
      <t>カタ</t>
    </rPh>
    <rPh sb="23" eb="24">
      <t>マイ</t>
    </rPh>
    <phoneticPr fontId="74"/>
  </si>
  <si>
    <t>fH12</t>
  </si>
  <si>
    <t>2300×1300×900h　5400ｍ3/h</t>
    <phoneticPr fontId="74"/>
  </si>
  <si>
    <t>付属品 FVD　温度ﾋｭ-ｽﾞ280℃</t>
    <rPh sb="0" eb="3">
      <t>フゾクヒン</t>
    </rPh>
    <rPh sb="8" eb="10">
      <t>オンド</t>
    </rPh>
    <phoneticPr fontId="74"/>
  </si>
  <si>
    <t>fH16</t>
  </si>
  <si>
    <t>2400×1200×900h　3200ｍ3/h</t>
    <phoneticPr fontId="74"/>
  </si>
  <si>
    <t>fH21</t>
  </si>
  <si>
    <t>1200×1200×900h　700ｍ3/h</t>
    <phoneticPr fontId="74"/>
  </si>
  <si>
    <t>fJ13</t>
  </si>
  <si>
    <t>1200×600×1260h　1000ｍ3/h</t>
    <phoneticPr fontId="74"/>
  </si>
  <si>
    <t>fJ18</t>
  </si>
  <si>
    <t>2050×600×1260h　1400ｍ3/h</t>
    <phoneticPr fontId="74"/>
  </si>
  <si>
    <t>fJ19</t>
  </si>
  <si>
    <t>1600×600×1000h　1100ｍ3/h</t>
    <phoneticPr fontId="74"/>
  </si>
  <si>
    <t>排気フ－ド運送費</t>
    <rPh sb="0" eb="2">
      <t>ハイキ</t>
    </rPh>
    <rPh sb="5" eb="8">
      <t>ウンソウヒ</t>
    </rPh>
    <phoneticPr fontId="74"/>
  </si>
  <si>
    <t>SA1</t>
  </si>
  <si>
    <t>VHS　250×250</t>
  </si>
  <si>
    <t>ユニバ－サル吹出口</t>
    <rPh sb="6" eb="9">
      <t>フキダシグチ</t>
    </rPh>
    <phoneticPr fontId="7"/>
  </si>
  <si>
    <t>フイルタ付　450ｍ3/h</t>
    <rPh sb="4" eb="5">
      <t>ツキ</t>
    </rPh>
    <phoneticPr fontId="74"/>
  </si>
  <si>
    <t>SA2</t>
    <phoneticPr fontId="74"/>
  </si>
  <si>
    <t>VHS　300×250</t>
  </si>
  <si>
    <t>フイルタ付　500ｍ3/h</t>
    <rPh sb="4" eb="5">
      <t>ツキ</t>
    </rPh>
    <phoneticPr fontId="74"/>
  </si>
  <si>
    <t>SA3</t>
    <phoneticPr fontId="74"/>
  </si>
  <si>
    <t>VHS　1800×200</t>
  </si>
  <si>
    <t>フイルタ付　2300ｍ3/h</t>
    <rPh sb="4" eb="5">
      <t>ツキ</t>
    </rPh>
    <phoneticPr fontId="74"/>
  </si>
  <si>
    <t>SA4</t>
    <phoneticPr fontId="74"/>
  </si>
  <si>
    <t>VHS　1400×200</t>
  </si>
  <si>
    <t>フイルタ付　2000ｍ3/h</t>
    <rPh sb="4" eb="5">
      <t>ツキ</t>
    </rPh>
    <phoneticPr fontId="74"/>
  </si>
  <si>
    <t>SA5</t>
    <phoneticPr fontId="74"/>
  </si>
  <si>
    <t>VHS　450×450</t>
  </si>
  <si>
    <t>フイルタ付　1500ｍ3/h</t>
    <rPh sb="4" eb="5">
      <t>ツキ</t>
    </rPh>
    <phoneticPr fontId="74"/>
  </si>
  <si>
    <t>SA6</t>
    <phoneticPr fontId="74"/>
  </si>
  <si>
    <t>VHS　200×200</t>
  </si>
  <si>
    <t>フイルタ付　250ｍ3/h</t>
    <rPh sb="4" eb="5">
      <t>ツキ</t>
    </rPh>
    <phoneticPr fontId="74"/>
  </si>
  <si>
    <t>SA7</t>
    <phoneticPr fontId="74"/>
  </si>
  <si>
    <t>SA8</t>
    <phoneticPr fontId="74"/>
  </si>
  <si>
    <t>SA9</t>
    <phoneticPr fontId="74"/>
  </si>
  <si>
    <t>フイルタ付　2100ｍ3/h</t>
    <rPh sb="4" eb="5">
      <t>ツキ</t>
    </rPh>
    <phoneticPr fontId="74"/>
  </si>
  <si>
    <t>SA10</t>
    <phoneticPr fontId="74"/>
  </si>
  <si>
    <t>SA11</t>
    <phoneticPr fontId="74"/>
  </si>
  <si>
    <t>SA12</t>
    <phoneticPr fontId="74"/>
  </si>
  <si>
    <t>SA13</t>
    <phoneticPr fontId="74"/>
  </si>
  <si>
    <t>SA14</t>
    <phoneticPr fontId="74"/>
  </si>
  <si>
    <t>SA15</t>
    <phoneticPr fontId="74"/>
  </si>
  <si>
    <t>VHS　2000×200</t>
  </si>
  <si>
    <t>フイルタ付　3000ｍ3/h</t>
    <rPh sb="4" eb="5">
      <t>ツキ</t>
    </rPh>
    <phoneticPr fontId="74"/>
  </si>
  <si>
    <t>SA16</t>
    <phoneticPr fontId="74"/>
  </si>
  <si>
    <t>VHS　1500×200</t>
  </si>
  <si>
    <t>フイルタ付　2200ｍ3/h</t>
    <rPh sb="4" eb="5">
      <t>ツキ</t>
    </rPh>
    <phoneticPr fontId="74"/>
  </si>
  <si>
    <t>SA17</t>
    <phoneticPr fontId="74"/>
  </si>
  <si>
    <t>VHS　500×450</t>
  </si>
  <si>
    <t>フイルタ付　1700ｍ3/h</t>
    <rPh sb="4" eb="5">
      <t>ツキ</t>
    </rPh>
    <phoneticPr fontId="74"/>
  </si>
  <si>
    <t>RA1</t>
  </si>
  <si>
    <t>GVS　350×300</t>
  </si>
  <si>
    <t>スリット吸込口</t>
    <rPh sb="4" eb="7">
      <t>スイコミグチ</t>
    </rPh>
    <phoneticPr fontId="7"/>
  </si>
  <si>
    <t>RA2</t>
    <phoneticPr fontId="74"/>
  </si>
  <si>
    <t>GVS　350×350</t>
  </si>
  <si>
    <t>フイルタ付　600ｍ3/h</t>
    <rPh sb="4" eb="5">
      <t>ツキ</t>
    </rPh>
    <phoneticPr fontId="74"/>
  </si>
  <si>
    <t>RA3</t>
    <phoneticPr fontId="74"/>
  </si>
  <si>
    <t>GVS　250×250</t>
  </si>
  <si>
    <t>フイルタ付　300ｍ3/h</t>
    <rPh sb="4" eb="5">
      <t>ツキ</t>
    </rPh>
    <phoneticPr fontId="74"/>
  </si>
  <si>
    <t>RA4</t>
    <phoneticPr fontId="74"/>
  </si>
  <si>
    <t>GVS　750×700</t>
  </si>
  <si>
    <t>フイルタ付　2500ｍ3/h</t>
    <rPh sb="4" eb="5">
      <t>ツキ</t>
    </rPh>
    <phoneticPr fontId="74"/>
  </si>
  <si>
    <t>RA5</t>
    <phoneticPr fontId="74"/>
  </si>
  <si>
    <t>GVS　200×200</t>
  </si>
  <si>
    <t>フイルタ付　200ｍ3/h</t>
    <rPh sb="4" eb="5">
      <t>ツキ</t>
    </rPh>
    <phoneticPr fontId="74"/>
  </si>
  <si>
    <t>RA6</t>
    <phoneticPr fontId="74"/>
  </si>
  <si>
    <t>RA7</t>
    <phoneticPr fontId="74"/>
  </si>
  <si>
    <t>RA8</t>
    <phoneticPr fontId="74"/>
  </si>
  <si>
    <t>RA9</t>
    <phoneticPr fontId="74"/>
  </si>
  <si>
    <t>GVS　300×300</t>
  </si>
  <si>
    <t>フイルタ付　400ｍ3/h</t>
    <rPh sb="4" eb="5">
      <t>ツキ</t>
    </rPh>
    <phoneticPr fontId="74"/>
  </si>
  <si>
    <t>RA10</t>
    <phoneticPr fontId="74"/>
  </si>
  <si>
    <t>RA11</t>
    <phoneticPr fontId="74"/>
  </si>
  <si>
    <t>GVS　650×650</t>
  </si>
  <si>
    <t>RA12</t>
    <phoneticPr fontId="74"/>
  </si>
  <si>
    <t>RA13</t>
    <phoneticPr fontId="74"/>
  </si>
  <si>
    <t>RA14</t>
    <phoneticPr fontId="74"/>
  </si>
  <si>
    <t>GVS　450×400</t>
  </si>
  <si>
    <t>フイルタ付　900ｍ3/h</t>
    <rPh sb="4" eb="5">
      <t>ツキ</t>
    </rPh>
    <phoneticPr fontId="74"/>
  </si>
  <si>
    <t>RA15</t>
    <phoneticPr fontId="74"/>
  </si>
  <si>
    <t>RA16</t>
    <phoneticPr fontId="74"/>
  </si>
  <si>
    <t>GVS　700×700</t>
  </si>
  <si>
    <t>フイルタ付　2400ｍ3/h</t>
    <rPh sb="4" eb="5">
      <t>ツキ</t>
    </rPh>
    <phoneticPr fontId="74"/>
  </si>
  <si>
    <t>RA17</t>
    <phoneticPr fontId="74"/>
  </si>
  <si>
    <t>制気口運送費</t>
    <rPh sb="0" eb="3">
      <t>セイキコウ</t>
    </rPh>
    <rPh sb="3" eb="6">
      <t>ウンソウヒ</t>
    </rPh>
    <phoneticPr fontId="74"/>
  </si>
  <si>
    <t>FD</t>
    <phoneticPr fontId="74"/>
  </si>
  <si>
    <t>防火ダンパ</t>
  </si>
  <si>
    <t>250φ</t>
    <phoneticPr fontId="74"/>
  </si>
  <si>
    <t>450×200</t>
  </si>
  <si>
    <t>450×250</t>
    <phoneticPr fontId="74"/>
  </si>
  <si>
    <t>FD</t>
  </si>
  <si>
    <t>450×300</t>
  </si>
  <si>
    <t>450×450</t>
  </si>
  <si>
    <t>600×400</t>
    <phoneticPr fontId="74"/>
  </si>
  <si>
    <t>600×450</t>
    <phoneticPr fontId="74"/>
  </si>
  <si>
    <t>750×550</t>
    <phoneticPr fontId="74"/>
  </si>
  <si>
    <t>FVD</t>
    <phoneticPr fontId="74"/>
  </si>
  <si>
    <t>風量調整防火ダンパ</t>
    <rPh sb="4" eb="6">
      <t>ボウカ</t>
    </rPh>
    <phoneticPr fontId="24"/>
  </si>
  <si>
    <t>150φ</t>
    <phoneticPr fontId="74"/>
  </si>
  <si>
    <t>200φ</t>
    <phoneticPr fontId="74"/>
  </si>
  <si>
    <t>300×150</t>
    <phoneticPr fontId="74"/>
  </si>
  <si>
    <t>400×200</t>
    <phoneticPr fontId="74"/>
  </si>
  <si>
    <t>450×150</t>
    <phoneticPr fontId="74"/>
  </si>
  <si>
    <t>600×350</t>
    <phoneticPr fontId="74"/>
  </si>
  <si>
    <t>FVD</t>
  </si>
  <si>
    <t>650×300</t>
    <phoneticPr fontId="74"/>
  </si>
  <si>
    <t>750×450</t>
    <phoneticPr fontId="74"/>
  </si>
  <si>
    <t>750×500</t>
    <phoneticPr fontId="74"/>
  </si>
  <si>
    <t>1200×600</t>
    <phoneticPr fontId="74"/>
  </si>
  <si>
    <t>総合調整費</t>
  </si>
  <si>
    <t>天井開口補強費</t>
  </si>
  <si>
    <t>塗装費</t>
  </si>
  <si>
    <t>保温費</t>
  </si>
  <si>
    <t>FC1</t>
  </si>
  <si>
    <t>天井埋込形　150φ×240ｍ3/h×60Pa</t>
  </si>
  <si>
    <t>換気扇</t>
  </si>
  <si>
    <t>低騒音　オール金属タイプ</t>
  </si>
  <si>
    <t>SUS製深形フ－ド150φ</t>
  </si>
  <si>
    <t>FC2</t>
    <phoneticPr fontId="74"/>
  </si>
  <si>
    <t>天井埋込形　100φ×170ｍ3/h×40Pa</t>
  </si>
  <si>
    <t>低騒音　フルフラットインテリアパネル</t>
  </si>
  <si>
    <t>SUS製深形フ－ド100φ</t>
  </si>
  <si>
    <t>FC3</t>
    <phoneticPr fontId="74"/>
  </si>
  <si>
    <t>天井埋込形　150φ×280ｍ3/h×40Pa</t>
  </si>
  <si>
    <t>FC4</t>
    <phoneticPr fontId="74"/>
  </si>
  <si>
    <t>天井埋込形　150φ×440ｍ3/h×40Pa</t>
  </si>
  <si>
    <t>強弱切換スイッチ　SUS製深形フ－ド150φ</t>
  </si>
  <si>
    <t>FC5</t>
    <phoneticPr fontId="74"/>
  </si>
  <si>
    <t>天井埋込形　150φ×580ｍ3/h×60Pa</t>
  </si>
  <si>
    <t>FC6</t>
    <phoneticPr fontId="74"/>
  </si>
  <si>
    <t>天井埋込形　人感センサー付</t>
    <phoneticPr fontId="74"/>
  </si>
  <si>
    <t>100φ×60ｍ3/h×40Pa</t>
    <phoneticPr fontId="74"/>
  </si>
  <si>
    <t>低騒音　プラスチックボディ　プラスチックグリル</t>
  </si>
  <si>
    <t>コントロールスイッチ　SUS製深形フ－ド100φ</t>
  </si>
  <si>
    <t>FC7</t>
    <phoneticPr fontId="74"/>
  </si>
  <si>
    <t>150φ×320ｍ3/h×60Pa</t>
    <phoneticPr fontId="74"/>
  </si>
  <si>
    <t>FP1</t>
  </si>
  <si>
    <t>パイプファン　人感センサー付</t>
    <phoneticPr fontId="74"/>
  </si>
  <si>
    <t>100φ×30ｍ3/h×15Pa</t>
    <phoneticPr fontId="74"/>
  </si>
  <si>
    <t>角形格子グリル　電気式シャッター　</t>
  </si>
  <si>
    <t>FP2</t>
    <phoneticPr fontId="74"/>
  </si>
  <si>
    <t>パイプファン　150φ×140ｍ3/h×20Pa</t>
  </si>
  <si>
    <t>角形格子グリル　</t>
  </si>
  <si>
    <t>FW1</t>
  </si>
  <si>
    <t>壁付形インテリアタイプ　250φ×630ｍ3/h</t>
  </si>
  <si>
    <t>電気式シャッタ―　SUS製ウェザ―カバ―　取付枠</t>
    <rPh sb="21" eb="24">
      <t>トリツケワク</t>
    </rPh>
    <phoneticPr fontId="7"/>
  </si>
  <si>
    <t>HEU</t>
  </si>
  <si>
    <t>天井カセット形　200φ×500ｍ3/h×80Pa</t>
  </si>
  <si>
    <t>空調換気扇</t>
  </si>
  <si>
    <t>普通換気(バイパス)切換え可能　マルチ換気モ－ド</t>
    <rPh sb="0" eb="2">
      <t>フツウ</t>
    </rPh>
    <rPh sb="2" eb="4">
      <t>カンキ</t>
    </rPh>
    <rPh sb="10" eb="12">
      <t>キリカ</t>
    </rPh>
    <rPh sb="13" eb="15">
      <t>カノウ</t>
    </rPh>
    <rPh sb="19" eb="21">
      <t>カンキ</t>
    </rPh>
    <phoneticPr fontId="7"/>
  </si>
  <si>
    <t>インテリアパネル　コントロールスイッチ</t>
  </si>
  <si>
    <t>SUS製深形フ－ド200φ×2</t>
  </si>
  <si>
    <t>防震吊り金物</t>
    <rPh sb="0" eb="2">
      <t>ボウシン</t>
    </rPh>
    <rPh sb="2" eb="3">
      <t>ツ</t>
    </rPh>
    <rPh sb="4" eb="6">
      <t>カナモノ</t>
    </rPh>
    <phoneticPr fontId="7"/>
  </si>
  <si>
    <t>OF1</t>
  </si>
  <si>
    <t>壁付有圧換気扇　200φ×400ｍ3/h×40Pa</t>
  </si>
  <si>
    <t>給気扇</t>
    <rPh sb="0" eb="1">
      <t>キュウ</t>
    </rPh>
    <phoneticPr fontId="74"/>
  </si>
  <si>
    <t>低騒音　電動式シャッター　バックガ－ド</t>
    <rPh sb="0" eb="3">
      <t>テイソウオン</t>
    </rPh>
    <phoneticPr fontId="7"/>
  </si>
  <si>
    <t>SUS製ウェザーカバー(防虫網付)　取付枠</t>
    <rPh sb="12" eb="16">
      <t>ボウチュウアミツキ</t>
    </rPh>
    <rPh sb="18" eb="21">
      <t>トリツケワク</t>
    </rPh>
    <phoneticPr fontId="7"/>
  </si>
  <si>
    <t>ACF1</t>
  </si>
  <si>
    <t xml:space="preserve">産業用　間口90㎝　風量2300ｍ3/h </t>
    <rPh sb="0" eb="3">
      <t>サンギョウヨウ</t>
    </rPh>
    <rPh sb="4" eb="6">
      <t>マグチ</t>
    </rPh>
    <rPh sb="10" eb="12">
      <t>フウリョウ</t>
    </rPh>
    <phoneticPr fontId="74"/>
  </si>
  <si>
    <t>エアーカ－テン</t>
  </si>
  <si>
    <t>コントロ－ルスイッチ　コントロ－ルボックス</t>
  </si>
  <si>
    <t>ACF2</t>
    <phoneticPr fontId="74"/>
  </si>
  <si>
    <t xml:space="preserve">産業用　間口120㎝　風量4900ｍ3/h </t>
    <rPh sb="0" eb="3">
      <t>サンギョウヨウ</t>
    </rPh>
    <rPh sb="4" eb="6">
      <t>マグチ</t>
    </rPh>
    <rPh sb="11" eb="13">
      <t>フウリョウ</t>
    </rPh>
    <phoneticPr fontId="74"/>
  </si>
  <si>
    <t>24F1</t>
  </si>
  <si>
    <t>天井埋込形　150φ×350ｍ3/h×60Pa</t>
  </si>
  <si>
    <t>換気扇 24時間換気</t>
    <rPh sb="6" eb="8">
      <t>ジカン</t>
    </rPh>
    <rPh sb="8" eb="10">
      <t>カンキ</t>
    </rPh>
    <phoneticPr fontId="74"/>
  </si>
  <si>
    <t>24時間換気　150ｍ3/h×20Pa</t>
  </si>
  <si>
    <t>24時間換気強弱切換スイッチ　SUS製深形フ－ド150φ</t>
  </si>
  <si>
    <t>24F2</t>
    <phoneticPr fontId="74"/>
  </si>
  <si>
    <t>天井埋込形　定風量タイプ</t>
    <phoneticPr fontId="74"/>
  </si>
  <si>
    <t>100φ×200ｍ3/h×140Pa</t>
    <phoneticPr fontId="74"/>
  </si>
  <si>
    <t>24時間換気70ｍ3/h×100Pa</t>
  </si>
  <si>
    <t>24時間換気急速強弱切換スイッチ　SUS製深形フ－ド100φ</t>
  </si>
  <si>
    <t>24F3</t>
    <phoneticPr fontId="74"/>
  </si>
  <si>
    <t>150φ×560ｍ3/h×150Pa</t>
    <phoneticPr fontId="74"/>
  </si>
  <si>
    <t>24時間換気560ｍ3/h×150Pa</t>
  </si>
  <si>
    <t>24時間換気急速強弱切換スイッチ　SUS製深形フ－ド150φ</t>
  </si>
  <si>
    <t>OA1</t>
  </si>
  <si>
    <t>フィルター付自然給気ユニット100φ</t>
  </si>
  <si>
    <t>壁付24時間給気口</t>
    <rPh sb="0" eb="2">
      <t>カベツ</t>
    </rPh>
    <phoneticPr fontId="74"/>
  </si>
  <si>
    <t>OA2</t>
    <phoneticPr fontId="74"/>
  </si>
  <si>
    <t>天井取付24時間給気口</t>
    <rPh sb="0" eb="2">
      <t>テンジョウ</t>
    </rPh>
    <rPh sb="2" eb="4">
      <t>トリツケ</t>
    </rPh>
    <phoneticPr fontId="74"/>
  </si>
  <si>
    <t>OA3</t>
    <phoneticPr fontId="74"/>
  </si>
  <si>
    <t>パスダクト取付24時間給気口</t>
    <rPh sb="5" eb="7">
      <t>トリツケ</t>
    </rPh>
    <phoneticPr fontId="74"/>
  </si>
  <si>
    <t>フィルター付自然給気ユニット100φ×2</t>
  </si>
  <si>
    <t>FSE1</t>
  </si>
  <si>
    <t>天吊消音ストレートシロッコ形　DCブラシレスモ－タ－</t>
  </si>
  <si>
    <t>給気排気ファン</t>
    <rPh sb="0" eb="1">
      <t>キュウ</t>
    </rPh>
    <rPh sb="1" eb="2">
      <t>キ</t>
    </rPh>
    <phoneticPr fontId="74"/>
  </si>
  <si>
    <t>250φ×1500ｍ3/h×80Pa</t>
  </si>
  <si>
    <t>SUS製深形フ－ド300φ</t>
  </si>
  <si>
    <t>キャンバス継手</t>
    <phoneticPr fontId="7"/>
  </si>
  <si>
    <t>換気</t>
    <rPh sb="0" eb="2">
      <t>カンキ</t>
    </rPh>
    <phoneticPr fontId="74"/>
  </si>
  <si>
    <t>100φ　板厚0.5ｍｍ</t>
    <rPh sb="5" eb="7">
      <t>イタアツ</t>
    </rPh>
    <phoneticPr fontId="74"/>
  </si>
  <si>
    <t>300φ　板厚0.5ｍｍ</t>
    <rPh sb="5" eb="7">
      <t>イタアツ</t>
    </rPh>
    <phoneticPr fontId="74"/>
  </si>
  <si>
    <t>防火ダンパ</t>
    <rPh sb="0" eb="2">
      <t>ボウカ</t>
    </rPh>
    <phoneticPr fontId="24"/>
  </si>
  <si>
    <t>100φ</t>
    <phoneticPr fontId="74"/>
  </si>
  <si>
    <t>VD</t>
    <phoneticPr fontId="74"/>
  </si>
  <si>
    <t>風量調節ダンパ</t>
    <rPh sb="0" eb="2">
      <t>フウリョウ</t>
    </rPh>
    <rPh sb="2" eb="4">
      <t>チョウセツ</t>
    </rPh>
    <phoneticPr fontId="24"/>
  </si>
  <si>
    <t>300φ</t>
    <phoneticPr fontId="74"/>
  </si>
  <si>
    <t>ケーブル</t>
    <phoneticPr fontId="76"/>
  </si>
  <si>
    <t>EM-CEE1.25ｍ㎡-4C</t>
    <phoneticPr fontId="74"/>
  </si>
  <si>
    <t>合成樹脂可とう電線管</t>
  </si>
  <si>
    <t>16　PF</t>
  </si>
  <si>
    <t>外壁開口費</t>
  </si>
  <si>
    <t>熱源廻り制御</t>
    <rPh sb="0" eb="2">
      <t>ネツゲン</t>
    </rPh>
    <rPh sb="2" eb="3">
      <t>マワ</t>
    </rPh>
    <rPh sb="4" eb="6">
      <t>セイギョ</t>
    </rPh>
    <phoneticPr fontId="74"/>
  </si>
  <si>
    <t>PY7100A</t>
  </si>
  <si>
    <t>圧力センサ</t>
    <rPh sb="0" eb="2">
      <t>アツリョク</t>
    </rPh>
    <phoneticPr fontId="74"/>
  </si>
  <si>
    <t>サイホン管</t>
    <rPh sb="4" eb="5">
      <t>カン</t>
    </rPh>
    <phoneticPr fontId="74"/>
  </si>
  <si>
    <t>QY7000C</t>
  </si>
  <si>
    <t>DC24V電源</t>
  </si>
  <si>
    <t>デジタル式圧力表示器</t>
    <rPh sb="4" eb="5">
      <t>シキ</t>
    </rPh>
    <rPh sb="5" eb="7">
      <t>アツリョク</t>
    </rPh>
    <rPh sb="7" eb="10">
      <t>ヒョウジキ</t>
    </rPh>
    <phoneticPr fontId="74"/>
  </si>
  <si>
    <t>フロートスイッチ</t>
  </si>
  <si>
    <t>液面コントローラ</t>
    <rPh sb="0" eb="2">
      <t>エキメン</t>
    </rPh>
    <phoneticPr fontId="74"/>
  </si>
  <si>
    <t>電動ボール弁(40A)</t>
  </si>
  <si>
    <t>感震器</t>
    <rPh sb="0" eb="3">
      <t>カンシンキ</t>
    </rPh>
    <phoneticPr fontId="74"/>
  </si>
  <si>
    <t>補助リレー</t>
    <rPh sb="0" eb="2">
      <t>ホジョ</t>
    </rPh>
    <phoneticPr fontId="74"/>
  </si>
  <si>
    <t>外気温湿度計測</t>
    <rPh sb="0" eb="2">
      <t>ガイキ</t>
    </rPh>
    <rPh sb="2" eb="3">
      <t>オン</t>
    </rPh>
    <rPh sb="3" eb="5">
      <t>シツド</t>
    </rPh>
    <rPh sb="5" eb="7">
      <t>ケイソク</t>
    </rPh>
    <phoneticPr fontId="74"/>
  </si>
  <si>
    <t>HTY7815T</t>
  </si>
  <si>
    <t>ダクト用温湿度センサ</t>
    <rPh sb="3" eb="6">
      <t>オンシツド</t>
    </rPh>
    <phoneticPr fontId="74"/>
  </si>
  <si>
    <t>屋外センサシールド</t>
    <rPh sb="0" eb="2">
      <t>オクガイ</t>
    </rPh>
    <phoneticPr fontId="74"/>
  </si>
  <si>
    <t>AT72-J1</t>
  </si>
  <si>
    <t>トランス</t>
  </si>
  <si>
    <t>受水槽廻り配線工事</t>
    <rPh sb="0" eb="3">
      <t>ジュスイソウ</t>
    </rPh>
    <rPh sb="3" eb="4">
      <t>マワ</t>
    </rPh>
    <rPh sb="5" eb="7">
      <t>ハイセン</t>
    </rPh>
    <rPh sb="7" eb="9">
      <t>コウジ</t>
    </rPh>
    <phoneticPr fontId="74"/>
  </si>
  <si>
    <t>電磁弁（20A)</t>
    <rPh sb="0" eb="3">
      <t>デンジベン</t>
    </rPh>
    <phoneticPr fontId="74"/>
  </si>
  <si>
    <t>電極5P</t>
    <rPh sb="0" eb="2">
      <t>デンキョク</t>
    </rPh>
    <phoneticPr fontId="74"/>
  </si>
  <si>
    <t>消火水槽廻り配線工事</t>
    <rPh sb="0" eb="2">
      <t>ショウカ</t>
    </rPh>
    <rPh sb="2" eb="4">
      <t>スイソウ</t>
    </rPh>
    <rPh sb="4" eb="5">
      <t>マワ</t>
    </rPh>
    <rPh sb="6" eb="8">
      <t>ハイセン</t>
    </rPh>
    <rPh sb="8" eb="10">
      <t>コウジ</t>
    </rPh>
    <phoneticPr fontId="74"/>
  </si>
  <si>
    <t>電極3P</t>
    <rPh sb="0" eb="2">
      <t>デンキョク</t>
    </rPh>
    <phoneticPr fontId="74"/>
  </si>
  <si>
    <t>ボイラー給気ファン廻り制御</t>
    <rPh sb="4" eb="6">
      <t>キュウキ</t>
    </rPh>
    <rPh sb="9" eb="10">
      <t>マワ</t>
    </rPh>
    <rPh sb="11" eb="13">
      <t>セイギョ</t>
    </rPh>
    <phoneticPr fontId="74"/>
  </si>
  <si>
    <t>外調機廻り制御</t>
    <rPh sb="0" eb="3">
      <t>ガイチョウキ</t>
    </rPh>
    <rPh sb="3" eb="4">
      <t>マワ</t>
    </rPh>
    <rPh sb="5" eb="7">
      <t>セイギョ</t>
    </rPh>
    <phoneticPr fontId="74"/>
  </si>
  <si>
    <t>HTY7045T</t>
  </si>
  <si>
    <t>室内用温湿度センサ</t>
    <rPh sb="3" eb="4">
      <t>オン</t>
    </rPh>
    <rPh sb="4" eb="6">
      <t>シツド</t>
    </rPh>
    <phoneticPr fontId="74"/>
  </si>
  <si>
    <t>DY2000A</t>
  </si>
  <si>
    <t>同上露出ﾎﾞｯｸｽ</t>
    <rPh sb="0" eb="2">
      <t>ドウジョウ</t>
    </rPh>
    <rPh sb="2" eb="4">
      <t>ロシュツ</t>
    </rPh>
    <phoneticPr fontId="74"/>
  </si>
  <si>
    <t>RYY792D</t>
  </si>
  <si>
    <t>WJ-1111</t>
  </si>
  <si>
    <t>デジタル式コントローラ</t>
  </si>
  <si>
    <t>給排気ファン廻り制御</t>
    <rPh sb="0" eb="3">
      <t>キュウハイキ</t>
    </rPh>
    <rPh sb="6" eb="7">
      <t>マワ</t>
    </rPh>
    <rPh sb="8" eb="10">
      <t>セイギョ</t>
    </rPh>
    <phoneticPr fontId="74"/>
  </si>
  <si>
    <t>盤関係</t>
  </si>
  <si>
    <t>集中管理装置</t>
    <phoneticPr fontId="74"/>
  </si>
  <si>
    <t>スマートスクリーン２</t>
    <phoneticPr fontId="74"/>
  </si>
  <si>
    <t>BH-201</t>
    <phoneticPr fontId="74"/>
  </si>
  <si>
    <t xml:space="preserve">  [ DC24V電源装置、SDｶｰﾄﾞ共 ]</t>
    <rPh sb="20" eb="21">
      <t>トモ</t>
    </rPh>
    <phoneticPr fontId="74"/>
  </si>
  <si>
    <t>自動制御盤</t>
    <rPh sb="0" eb="5">
      <t>ジドウセイギョバン</t>
    </rPh>
    <phoneticPr fontId="74"/>
  </si>
  <si>
    <t>集中監視盤</t>
    <rPh sb="0" eb="2">
      <t>シュウチュウ</t>
    </rPh>
    <rPh sb="2" eb="4">
      <t>カンシ</t>
    </rPh>
    <rPh sb="4" eb="5">
      <t>バン</t>
    </rPh>
    <phoneticPr fontId="74"/>
  </si>
  <si>
    <t>RSCP-1</t>
  </si>
  <si>
    <t>RSCP-2</t>
  </si>
  <si>
    <t>エンジニアリング費</t>
  </si>
  <si>
    <t>調整費</t>
  </si>
  <si>
    <t>計装工事</t>
    <rPh sb="0" eb="2">
      <t>ケイソウ</t>
    </rPh>
    <rPh sb="2" eb="4">
      <t>コウジ</t>
    </rPh>
    <phoneticPr fontId="74"/>
  </si>
  <si>
    <t>GHP/EHPエアコン廻り</t>
    <phoneticPr fontId="74"/>
  </si>
  <si>
    <t>ケーブル</t>
  </si>
  <si>
    <t>EM-KPEE 0.75sq - 1P</t>
  </si>
  <si>
    <t>電　線　管</t>
  </si>
  <si>
    <t>PF　16</t>
  </si>
  <si>
    <t>電線管付属品</t>
  </si>
  <si>
    <t>スイッチボックス</t>
  </si>
  <si>
    <t>2 個 用</t>
  </si>
  <si>
    <t>吊材料及支持金具</t>
  </si>
  <si>
    <t>雑材料及消耗品</t>
  </si>
  <si>
    <t>機器取付費</t>
  </si>
  <si>
    <t>結線費</t>
  </si>
  <si>
    <t>労務費</t>
  </si>
  <si>
    <t>雑工事費</t>
  </si>
  <si>
    <t>試運転立合費</t>
  </si>
  <si>
    <t>交通及運搬費</t>
  </si>
  <si>
    <t>諸経費</t>
  </si>
  <si>
    <t>集中リモコン配線工事</t>
    <phoneticPr fontId="74"/>
  </si>
  <si>
    <t>EM-CEES 1.25sq - 2C</t>
  </si>
  <si>
    <t>集中リモコン配線工事</t>
  </si>
  <si>
    <t>EP　19</t>
  </si>
  <si>
    <t>本</t>
    <rPh sb="0" eb="1">
      <t>ホン</t>
    </rPh>
    <phoneticPr fontId="74"/>
  </si>
  <si>
    <t>ZGP　22</t>
  </si>
  <si>
    <t>PF　22</t>
  </si>
  <si>
    <t>2 個 用　</t>
  </si>
  <si>
    <t>プルボックス</t>
  </si>
  <si>
    <t xml:space="preserve"> 150 □ × 100 </t>
  </si>
  <si>
    <t>150 □ × 100 SUS</t>
  </si>
  <si>
    <t>自動制御工事</t>
    <rPh sb="0" eb="4">
      <t>ジドウセイギョ</t>
    </rPh>
    <rPh sb="4" eb="6">
      <t>コウジ</t>
    </rPh>
    <phoneticPr fontId="74"/>
  </si>
  <si>
    <t xml:space="preserve"> ケーブル</t>
  </si>
  <si>
    <t>EM-CEE 1.25sq - 2C</t>
  </si>
  <si>
    <t>EM-CEE 1.25sq - 3C</t>
  </si>
  <si>
    <t>EM-CEE 1.25sq - 5C</t>
  </si>
  <si>
    <t>EM-CEE 1.25sq - 6C</t>
  </si>
  <si>
    <t>EM-CEE 1.25sq - 8C</t>
  </si>
  <si>
    <t>DVN-18</t>
  </si>
  <si>
    <t>EM-CPEE 0.9 - 1P</t>
  </si>
  <si>
    <t>EM-CPEE 0.9 - 2P</t>
  </si>
  <si>
    <t>EM-CPEE 0.9 - 5P</t>
  </si>
  <si>
    <t>EM-CPEE 0.9 - 7P</t>
  </si>
  <si>
    <t>EM-CPEE 0.9 - 10P</t>
  </si>
  <si>
    <t>EM-CPEE 0.9 - 30P</t>
  </si>
  <si>
    <t>EM-LAN CAT5</t>
  </si>
  <si>
    <t>EP　25</t>
  </si>
  <si>
    <t>EP　31</t>
  </si>
  <si>
    <t>ZGP　16</t>
  </si>
  <si>
    <t>ZGP　28</t>
  </si>
  <si>
    <t>ZGP　36</t>
  </si>
  <si>
    <t>HIVE 16</t>
  </si>
  <si>
    <t>プルボックス類</t>
    <rPh sb="6" eb="7">
      <t>ルイ</t>
    </rPh>
    <phoneticPr fontId="74"/>
  </si>
  <si>
    <t>盤取付費</t>
  </si>
  <si>
    <t>ﾀﾝｸ　温水洗浄便座　擬音装置</t>
    <rPh sb="11" eb="15">
      <t>ギオンソウチ</t>
    </rPh>
    <phoneticPr fontId="2"/>
  </si>
  <si>
    <t>ﾊﾟﾌﾞﾘｯｸ向け腰掛便器</t>
    <rPh sb="7" eb="8">
      <t>ム</t>
    </rPh>
    <rPh sb="9" eb="13">
      <t>コシカケベンキ</t>
    </rPh>
    <phoneticPr fontId="2"/>
  </si>
  <si>
    <t>棚付2連紙巻器</t>
    <rPh sb="0" eb="1">
      <t>タナ</t>
    </rPh>
    <rPh sb="1" eb="2">
      <t>ツ</t>
    </rPh>
    <rPh sb="3" eb="4">
      <t>レン</t>
    </rPh>
    <phoneticPr fontId="2"/>
  </si>
  <si>
    <t>全自動手洗いｼﾝｸ　温水洗浄便座</t>
    <rPh sb="0" eb="3">
      <t>ゼンジドウ</t>
    </rPh>
    <rPh sb="3" eb="5">
      <t>テアラ</t>
    </rPh>
    <phoneticPr fontId="2"/>
  </si>
  <si>
    <t>全自動腰掛便器</t>
    <rPh sb="0" eb="3">
      <t>ゼンジドウ</t>
    </rPh>
    <rPh sb="3" eb="7">
      <t>コシカケベンキ</t>
    </rPh>
    <phoneticPr fontId="2"/>
  </si>
  <si>
    <t>棚付2連紙巻器　700w口径20A</t>
    <rPh sb="0" eb="1">
      <t>タナ</t>
    </rPh>
    <rPh sb="1" eb="2">
      <t>ツ</t>
    </rPh>
    <rPh sb="3" eb="4">
      <t>レン</t>
    </rPh>
    <rPh sb="12" eb="14">
      <t>コウケイ</t>
    </rPh>
    <phoneticPr fontId="2"/>
  </si>
  <si>
    <t>壁掛低リップ　自動洗浄弁内蔵</t>
    <rPh sb="0" eb="2">
      <t>カベカ</t>
    </rPh>
    <rPh sb="2" eb="3">
      <t>テイ</t>
    </rPh>
    <rPh sb="12" eb="14">
      <t>ナイゾウ</t>
    </rPh>
    <phoneticPr fontId="2"/>
  </si>
  <si>
    <t>自動洗浄小便器</t>
    <rPh sb="0" eb="4">
      <t>ジドウセンジョウ</t>
    </rPh>
    <phoneticPr fontId="2"/>
  </si>
  <si>
    <t>AC100v　掃除口</t>
    <rPh sb="7" eb="10">
      <t>ソウジコウ</t>
    </rPh>
    <phoneticPr fontId="2"/>
  </si>
  <si>
    <t>自動手指洗浄消毒器</t>
    <rPh sb="0" eb="2">
      <t>ジドウ</t>
    </rPh>
    <rPh sb="2" eb="3">
      <t>テ</t>
    </rPh>
    <rPh sb="3" eb="4">
      <t>ユビ</t>
    </rPh>
    <rPh sb="4" eb="6">
      <t>センジョウ</t>
    </rPh>
    <rPh sb="6" eb="9">
      <t>ショウドクキ</t>
    </rPh>
    <phoneticPr fontId="74"/>
  </si>
  <si>
    <t>自動混合水栓　自動石けん　自動乾燥</t>
    <rPh sb="0" eb="2">
      <t>ジドウ</t>
    </rPh>
    <rPh sb="2" eb="4">
      <t>コンゴウ</t>
    </rPh>
    <rPh sb="4" eb="6">
      <t>スイセン</t>
    </rPh>
    <rPh sb="7" eb="9">
      <t>ジドウ</t>
    </rPh>
    <rPh sb="9" eb="10">
      <t>セッ</t>
    </rPh>
    <rPh sb="13" eb="15">
      <t>ジドウ</t>
    </rPh>
    <rPh sb="15" eb="17">
      <t>カンソウ</t>
    </rPh>
    <phoneticPr fontId="74"/>
  </si>
  <si>
    <t>自動手洗ｼﾝｸ</t>
    <rPh sb="0" eb="2">
      <t>ジドウ</t>
    </rPh>
    <rPh sb="2" eb="4">
      <t>テアライ</t>
    </rPh>
    <phoneticPr fontId="74"/>
  </si>
  <si>
    <t>1350×550×1350　AC100v</t>
  </si>
  <si>
    <t>自動水栓AC100v　Pトラップ</t>
    <rPh sb="0" eb="2">
      <t>ジドウ</t>
    </rPh>
    <phoneticPr fontId="7"/>
  </si>
  <si>
    <t>壁掛洗面器</t>
    <rPh sb="0" eb="2">
      <t>カベカケ</t>
    </rPh>
    <rPh sb="2" eb="5">
      <t>センメンキ</t>
    </rPh>
    <phoneticPr fontId="2"/>
  </si>
  <si>
    <t>電気温水器3L　700w口径20A</t>
    <rPh sb="0" eb="2">
      <t>デンキ</t>
    </rPh>
    <rPh sb="2" eb="5">
      <t>オンスイキ</t>
    </rPh>
    <rPh sb="12" eb="14">
      <t>コウケイ</t>
    </rPh>
    <phoneticPr fontId="7"/>
  </si>
  <si>
    <t>手動スイッチ付自動水栓</t>
    <rPh sb="0" eb="2">
      <t>シュドウ</t>
    </rPh>
    <rPh sb="6" eb="7">
      <t>ツキ</t>
    </rPh>
    <phoneticPr fontId="2"/>
  </si>
  <si>
    <t>ｱﾝﾀﾞ-ｶｳﾝﾀ-式洗面器</t>
    <rPh sb="10" eb="11">
      <t>シキ</t>
    </rPh>
    <phoneticPr fontId="2"/>
  </si>
  <si>
    <t>一体壁掛電気温水器</t>
    <rPh sb="0" eb="2">
      <t>イッタイ</t>
    </rPh>
    <rPh sb="2" eb="4">
      <t>カベカ</t>
    </rPh>
    <rPh sb="4" eb="6">
      <t>デンキ</t>
    </rPh>
    <rPh sb="6" eb="9">
      <t>オンスイキ</t>
    </rPh>
    <phoneticPr fontId="2"/>
  </si>
  <si>
    <t>3リットル 1φ100v700w　Pトラップ　口径20A</t>
    <rPh sb="23" eb="25">
      <t>コウケイ</t>
    </rPh>
    <phoneticPr fontId="2"/>
  </si>
  <si>
    <t>オニックスマット仕上げ ブラケット 2方エプロン</t>
    <rPh sb="8" eb="10">
      <t>シア</t>
    </rPh>
    <rPh sb="19" eb="20">
      <t>ホウ</t>
    </rPh>
    <phoneticPr fontId="2"/>
  </si>
  <si>
    <t>マーブライトカウンタ</t>
  </si>
  <si>
    <t>1000mmカウンタ</t>
  </si>
  <si>
    <t>1500mmカウンタ</t>
  </si>
  <si>
    <t>オニックスマット仕上げ ブラケット 1方エプロン</t>
    <rPh sb="8" eb="10">
      <t>シア</t>
    </rPh>
    <rPh sb="19" eb="20">
      <t>ホウ</t>
    </rPh>
    <phoneticPr fontId="2"/>
  </si>
  <si>
    <t>1700mmカウンタ</t>
  </si>
  <si>
    <t>2000mmカウンタ</t>
  </si>
  <si>
    <t>3000mmカウンタ</t>
  </si>
  <si>
    <t>吸引・高速両面形　ヒーターあり</t>
    <rPh sb="0" eb="2">
      <t>キュウイン</t>
    </rPh>
    <rPh sb="3" eb="5">
      <t>コウソク</t>
    </rPh>
    <rPh sb="5" eb="7">
      <t>リョウメン</t>
    </rPh>
    <rPh sb="7" eb="8">
      <t>カタ</t>
    </rPh>
    <phoneticPr fontId="2"/>
  </si>
  <si>
    <t>ハンドドライヤ</t>
  </si>
  <si>
    <t>AC100v1015w</t>
    <phoneticPr fontId="2"/>
  </si>
  <si>
    <t>耐食鏡</t>
    <rPh sb="0" eb="2">
      <t>タイショク</t>
    </rPh>
    <rPh sb="2" eb="3">
      <t>カガミ</t>
    </rPh>
    <phoneticPr fontId="2"/>
  </si>
  <si>
    <t>600×900</t>
  </si>
  <si>
    <t>洗濯機パン</t>
  </si>
  <si>
    <t>ABS製縦引き排水トラップ</t>
    <rPh sb="3" eb="4">
      <t>セイ</t>
    </rPh>
    <phoneticPr fontId="2"/>
  </si>
  <si>
    <t>洗濯機用横水栓</t>
    <rPh sb="0" eb="3">
      <t>センタクキ</t>
    </rPh>
    <rPh sb="3" eb="4">
      <t>ヨウ</t>
    </rPh>
    <rPh sb="4" eb="5">
      <t>ヨコ</t>
    </rPh>
    <rPh sb="5" eb="7">
      <t>スイセン</t>
    </rPh>
    <phoneticPr fontId="2"/>
  </si>
  <si>
    <t>緊急止水弁付</t>
    <rPh sb="0" eb="2">
      <t>キンキュウ</t>
    </rPh>
    <rPh sb="4" eb="5">
      <t>ベン</t>
    </rPh>
    <rPh sb="5" eb="6">
      <t>ツキ</t>
    </rPh>
    <phoneticPr fontId="2"/>
  </si>
  <si>
    <t>洗濯機用壁付混合水栓</t>
    <rPh sb="0" eb="3">
      <t>センタクキ</t>
    </rPh>
    <rPh sb="3" eb="4">
      <t>ヨウ</t>
    </rPh>
    <rPh sb="4" eb="6">
      <t>カベツキ</t>
    </rPh>
    <rPh sb="6" eb="10">
      <t>コンゴウスイセン</t>
    </rPh>
    <phoneticPr fontId="2"/>
  </si>
  <si>
    <t>2ﾊﾝﾄﾞﾙ　緊急止水弁付</t>
    <rPh sb="7" eb="9">
      <t>キンキュウ</t>
    </rPh>
    <rPh sb="9" eb="11">
      <t>シスイ</t>
    </rPh>
    <rPh sb="11" eb="12">
      <t>ベン</t>
    </rPh>
    <rPh sb="12" eb="13">
      <t>ツキ</t>
    </rPh>
    <phoneticPr fontId="74"/>
  </si>
  <si>
    <t>ﾀｯﾁｽｲｯﾁ　ｼﾝｸﾞﾙﾚﾊﾞ-　ﾊﾝﾄﾞｼｬﾜ-</t>
    <phoneticPr fontId="74"/>
  </si>
  <si>
    <t>台付混合水栓</t>
    <rPh sb="0" eb="2">
      <t>ダイツキ</t>
    </rPh>
    <phoneticPr fontId="2"/>
  </si>
  <si>
    <t>止水栓x2</t>
    <phoneticPr fontId="74"/>
  </si>
  <si>
    <t>ｽﾊﾟｳﾄ回転式横水栓</t>
    <rPh sb="5" eb="8">
      <t>カイテンシキ</t>
    </rPh>
    <rPh sb="8" eb="11">
      <t>ヨコスイセン</t>
    </rPh>
    <phoneticPr fontId="74"/>
  </si>
  <si>
    <t>13ｍｍ　ｽﾊﾟｳﾄ300ｍｍ</t>
  </si>
  <si>
    <t>ﾎ-ｽ接続差し込み式横水栓</t>
    <rPh sb="3" eb="5">
      <t>セツゾク</t>
    </rPh>
    <rPh sb="5" eb="6">
      <t>サ</t>
    </rPh>
    <rPh sb="7" eb="8">
      <t>コ</t>
    </rPh>
    <rPh sb="9" eb="10">
      <t>シキ</t>
    </rPh>
    <rPh sb="10" eb="11">
      <t>ヨコ</t>
    </rPh>
    <phoneticPr fontId="2"/>
  </si>
  <si>
    <t>13ｍｍ　(床掃除用)</t>
    <rPh sb="6" eb="7">
      <t>ユカ</t>
    </rPh>
    <rPh sb="7" eb="9">
      <t>ソウジ</t>
    </rPh>
    <rPh sb="9" eb="10">
      <t>ヨウ</t>
    </rPh>
    <phoneticPr fontId="2"/>
  </si>
  <si>
    <t>掃除流し</t>
  </si>
  <si>
    <t>20ｍｍ横水栓　リムカバー　Sトラップ</t>
  </si>
  <si>
    <t>全自動洗濯機</t>
    <rPh sb="0" eb="3">
      <t>ゼンジドウ</t>
    </rPh>
    <rPh sb="3" eb="6">
      <t>センタクキ</t>
    </rPh>
    <phoneticPr fontId="74"/>
  </si>
  <si>
    <t>10㎏形</t>
    <rPh sb="3" eb="4">
      <t>カタ</t>
    </rPh>
    <phoneticPr fontId="74"/>
  </si>
  <si>
    <t>乾燥容量9㎏　屋内設置ﾃﾞﾗｯｸｽﾀｲﾌﾟ</t>
    <rPh sb="0" eb="2">
      <t>カンソウ</t>
    </rPh>
    <rPh sb="2" eb="4">
      <t>ヨウリョウ</t>
    </rPh>
    <rPh sb="7" eb="9">
      <t>オクナイ</t>
    </rPh>
    <rPh sb="9" eb="11">
      <t>セッチ</t>
    </rPh>
    <phoneticPr fontId="74"/>
  </si>
  <si>
    <t>ガス衣類乾燥機</t>
    <rPh sb="2" eb="4">
      <t>イルイ</t>
    </rPh>
    <rPh sb="4" eb="7">
      <t>カンソウキ</t>
    </rPh>
    <phoneticPr fontId="74"/>
  </si>
  <si>
    <t>高台DS80HSF</t>
    <rPh sb="0" eb="1">
      <t>タカ</t>
    </rPh>
    <rPh sb="1" eb="2">
      <t>ダイ</t>
    </rPh>
    <phoneticPr fontId="74"/>
  </si>
  <si>
    <t>ガス消費量4.65kw　1φ100v360w</t>
    <rPh sb="2" eb="5">
      <t>ショウヒリョウ</t>
    </rPh>
    <phoneticPr fontId="74"/>
  </si>
  <si>
    <t>強化ｶﾞｽﾎ-ｽ</t>
    <rPh sb="0" eb="2">
      <t>キョウカ</t>
    </rPh>
    <phoneticPr fontId="74"/>
  </si>
  <si>
    <t>nkpﾊﾟｲﾌﾟ100φ 排湿管ｶﾊﾞ-100φ</t>
    <rPh sb="13" eb="15">
      <t>ハイシツ</t>
    </rPh>
    <rPh sb="15" eb="16">
      <t>カン</t>
    </rPh>
    <phoneticPr fontId="74"/>
  </si>
  <si>
    <t>ﾒｶﾞﾈﾘﾝｸﾞ100φ ﾊﾟｲﾌﾟﾌ-ﾄﾞ100φ</t>
    <phoneticPr fontId="74"/>
  </si>
  <si>
    <t>貯湯量20L 1φ100v1.1kw</t>
    <rPh sb="0" eb="1">
      <t>チョ</t>
    </rPh>
    <rPh sb="1" eb="2">
      <t>トウ</t>
    </rPh>
    <rPh sb="2" eb="3">
      <t>リョウ</t>
    </rPh>
    <phoneticPr fontId="2"/>
  </si>
  <si>
    <t>貯湯電気温水器</t>
    <rPh sb="0" eb="1">
      <t>チョ</t>
    </rPh>
    <rPh sb="1" eb="2">
      <t>トウ</t>
    </rPh>
    <phoneticPr fontId="2"/>
  </si>
  <si>
    <t>給湯コントロ-ラ-　ミキシング 口径20A</t>
    <rPh sb="0" eb="2">
      <t>キュウトウ</t>
    </rPh>
    <rPh sb="16" eb="18">
      <t>コウケイ</t>
    </rPh>
    <phoneticPr fontId="2"/>
  </si>
  <si>
    <t>まぜまぜ混合水栓　止水栓　ブローキャッチャ－</t>
    <rPh sb="4" eb="6">
      <t>コンゴウ</t>
    </rPh>
    <rPh sb="6" eb="8">
      <t>スイセン</t>
    </rPh>
    <rPh sb="9" eb="11">
      <t>シスイ</t>
    </rPh>
    <rPh sb="11" eb="12">
      <t>セン</t>
    </rPh>
    <phoneticPr fontId="2"/>
  </si>
  <si>
    <t>壁掛け大便器　温水洗浄便座　点検口付側板</t>
    <rPh sb="0" eb="2">
      <t>カベカ</t>
    </rPh>
    <rPh sb="3" eb="4">
      <t>ダイ</t>
    </rPh>
    <rPh sb="4" eb="6">
      <t>ベンキ</t>
    </rPh>
    <rPh sb="7" eb="9">
      <t>オンスイ</t>
    </rPh>
    <rPh sb="9" eb="11">
      <t>センジョウ</t>
    </rPh>
    <rPh sb="11" eb="13">
      <t>ベンザ</t>
    </rPh>
    <rPh sb="14" eb="17">
      <t>テンケンコウ</t>
    </rPh>
    <rPh sb="17" eb="18">
      <t>ツキ</t>
    </rPh>
    <rPh sb="18" eb="20">
      <t>ソクバン</t>
    </rPh>
    <phoneticPr fontId="2"/>
  </si>
  <si>
    <t>バリアフリ－トイレパック</t>
  </si>
  <si>
    <t>L形てすり　はねあげ手すり　二連紙巻器</t>
    <rPh sb="1" eb="2">
      <t>カタ</t>
    </rPh>
    <rPh sb="10" eb="11">
      <t>テ</t>
    </rPh>
    <rPh sb="14" eb="16">
      <t>ニレン</t>
    </rPh>
    <rPh sb="16" eb="19">
      <t>カミマキキ</t>
    </rPh>
    <phoneticPr fontId="2"/>
  </si>
  <si>
    <t>電気温水器付洗面器700w 口径20A</t>
    <rPh sb="0" eb="2">
      <t>デンキ</t>
    </rPh>
    <rPh sb="2" eb="5">
      <t>オンスイキ</t>
    </rPh>
    <rPh sb="5" eb="6">
      <t>ツキ</t>
    </rPh>
    <rPh sb="6" eb="9">
      <t>センメンキ</t>
    </rPh>
    <rPh sb="14" eb="16">
      <t>コウケイ</t>
    </rPh>
    <phoneticPr fontId="2"/>
  </si>
  <si>
    <t>手洗器　ﾁｬ-ﾑﾎﾞｯｸｽ　水石けん入れ</t>
    <rPh sb="0" eb="3">
      <t>テアライキ</t>
    </rPh>
    <rPh sb="14" eb="16">
      <t>ミズセッ</t>
    </rPh>
    <rPh sb="18" eb="19">
      <t>イ</t>
    </rPh>
    <phoneticPr fontId="2"/>
  </si>
  <si>
    <t>パウチしびん洗浄水栓付背もたれ　I形手すり</t>
    <rPh sb="6" eb="9">
      <t>センジョウスイ</t>
    </rPh>
    <rPh sb="9" eb="10">
      <t>セン</t>
    </rPh>
    <rPh sb="10" eb="11">
      <t>ツキ</t>
    </rPh>
    <rPh sb="11" eb="12">
      <t>セ</t>
    </rPh>
    <rPh sb="17" eb="18">
      <t>カタ</t>
    </rPh>
    <rPh sb="18" eb="19">
      <t>テ</t>
    </rPh>
    <phoneticPr fontId="2"/>
  </si>
  <si>
    <t>ｵｽﾄﾒｲﾄ流し　おまかせ節電機能付電気温水器</t>
    <rPh sb="6" eb="7">
      <t>ナガ</t>
    </rPh>
    <rPh sb="13" eb="15">
      <t>セツデン</t>
    </rPh>
    <rPh sb="15" eb="17">
      <t>キノウ</t>
    </rPh>
    <rPh sb="17" eb="18">
      <t>ツ</t>
    </rPh>
    <rPh sb="18" eb="20">
      <t>デンキ</t>
    </rPh>
    <rPh sb="20" eb="23">
      <t>オンスイキ</t>
    </rPh>
    <phoneticPr fontId="2"/>
  </si>
  <si>
    <t>口径20A　側板</t>
    <rPh sb="0" eb="2">
      <t>コウケイ</t>
    </rPh>
    <rPh sb="6" eb="8">
      <t>ソクイタ</t>
    </rPh>
    <phoneticPr fontId="2"/>
  </si>
  <si>
    <t>停電時洗浄ﾚﾊﾞ-</t>
    <rPh sb="0" eb="3">
      <t>テイデンジ</t>
    </rPh>
    <rPh sb="3" eb="5">
      <t>センジョウ</t>
    </rPh>
    <phoneticPr fontId="2"/>
  </si>
  <si>
    <t>フィッテイングボード I形手すり　化粧鏡</t>
    <rPh sb="12" eb="13">
      <t>カタ</t>
    </rPh>
    <rPh sb="13" eb="14">
      <t>テ</t>
    </rPh>
    <rPh sb="17" eb="19">
      <t>ケショウ</t>
    </rPh>
    <rPh sb="19" eb="20">
      <t>カガミ</t>
    </rPh>
    <phoneticPr fontId="2"/>
  </si>
  <si>
    <t>小便器用手すり</t>
    <rPh sb="0" eb="2">
      <t>ショウベン</t>
    </rPh>
    <phoneticPr fontId="2"/>
  </si>
  <si>
    <t>600w×600L×(160+260)H　樹脂被覆</t>
    <rPh sb="21" eb="23">
      <t>ジュシ</t>
    </rPh>
    <rPh sb="23" eb="25">
      <t>ヒフク</t>
    </rPh>
    <phoneticPr fontId="2"/>
  </si>
  <si>
    <t>フルユニット1050w×50d×1900h　シンク</t>
    <phoneticPr fontId="2"/>
  </si>
  <si>
    <t>ミニキッチン</t>
  </si>
  <si>
    <t>水切棚</t>
    <rPh sb="0" eb="2">
      <t>ミズキ</t>
    </rPh>
    <rPh sb="2" eb="3">
      <t>タナ</t>
    </rPh>
    <phoneticPr fontId="2"/>
  </si>
  <si>
    <t>シングルレバー混合栓　照明器具　スイッチ</t>
    <rPh sb="7" eb="10">
      <t>コンゴウセン</t>
    </rPh>
    <rPh sb="11" eb="13">
      <t>ショウメイ</t>
    </rPh>
    <rPh sb="13" eb="15">
      <t>キグ</t>
    </rPh>
    <phoneticPr fontId="2"/>
  </si>
  <si>
    <t>扉付下台収納　IH1口コンロ1φ100v1300w</t>
    <rPh sb="0" eb="1">
      <t>トビラ</t>
    </rPh>
    <rPh sb="1" eb="2">
      <t>ツキ</t>
    </rPh>
    <rPh sb="2" eb="4">
      <t>シタダイ</t>
    </rPh>
    <rPh sb="4" eb="6">
      <t>シュウノウ</t>
    </rPh>
    <rPh sb="10" eb="11">
      <t>クチ</t>
    </rPh>
    <phoneticPr fontId="2"/>
  </si>
  <si>
    <t>飲料用電気温水器セット12L</t>
    <rPh sb="0" eb="2">
      <t>インリョウ</t>
    </rPh>
    <rPh sb="2" eb="3">
      <t>ヨウ</t>
    </rPh>
    <rPh sb="3" eb="8">
      <t>デンキオンスイキ</t>
    </rPh>
    <phoneticPr fontId="2"/>
  </si>
  <si>
    <t>1φ100v1100w 口径20A</t>
    <rPh sb="12" eb="14">
      <t>コウケイ</t>
    </rPh>
    <phoneticPr fontId="2"/>
  </si>
  <si>
    <t>吸気弁付ホーム水栓</t>
    <rPh sb="0" eb="2">
      <t>キュウキ</t>
    </rPh>
    <rPh sb="2" eb="3">
      <t>ベン</t>
    </rPh>
    <rPh sb="3" eb="4">
      <t>ツキ</t>
    </rPh>
    <rPh sb="7" eb="9">
      <t>スイセン</t>
    </rPh>
    <phoneticPr fontId="7"/>
  </si>
  <si>
    <t>13mm</t>
  </si>
  <si>
    <t>EH1</t>
  </si>
  <si>
    <t>床置き縦形ステンレス製</t>
    <rPh sb="0" eb="2">
      <t>ユカオ</t>
    </rPh>
    <rPh sb="3" eb="4">
      <t>タテ</t>
    </rPh>
    <phoneticPr fontId="7"/>
  </si>
  <si>
    <t>電気パネルヒ-タ-</t>
  </si>
  <si>
    <t>デジタルサ－モスタット　電源スイッチ</t>
  </si>
  <si>
    <t>設置台　接地極付コンセントプラグ</t>
    <rPh sb="0" eb="2">
      <t>セッチ</t>
    </rPh>
    <rPh sb="2" eb="3">
      <t>ダイ</t>
    </rPh>
    <phoneticPr fontId="7"/>
  </si>
  <si>
    <t>1φ100v1000w</t>
  </si>
  <si>
    <t>TW　ポンプ室付受水槽</t>
    <phoneticPr fontId="74"/>
  </si>
  <si>
    <t>複合板パネル組立形(断熱25mm)　K=1.0G</t>
  </si>
  <si>
    <t>FRP製パネルタンク</t>
    <rPh sb="3" eb="4">
      <t>セイ</t>
    </rPh>
    <phoneticPr fontId="7"/>
  </si>
  <si>
    <t>呼称容量60t　実用量48t</t>
    <phoneticPr fontId="74"/>
  </si>
  <si>
    <t>基</t>
    <rPh sb="0" eb="1">
      <t>キ</t>
    </rPh>
    <phoneticPr fontId="74"/>
  </si>
  <si>
    <t>寸法10ｍ×3ｍ×2.5ｍH</t>
    <phoneticPr fontId="74"/>
  </si>
  <si>
    <t>受水槽8ｍ×3ｍ×2.5ｍH　ポンプ室2ｍ×3ｍ×2.5ｍH</t>
  </si>
  <si>
    <t>(緊急時保水用遮断弁100A　制御盤　地震感震器　固定金物)×2</t>
  </si>
  <si>
    <t>中仕切付2槽式　施錠式マンホール600φ×2　内はしご×2</t>
    <rPh sb="0" eb="1">
      <t>ナカ</t>
    </rPh>
    <rPh sb="1" eb="3">
      <t>シキ</t>
    </rPh>
    <rPh sb="3" eb="4">
      <t>ツキ</t>
    </rPh>
    <rPh sb="5" eb="6">
      <t>ソウ</t>
    </rPh>
    <rPh sb="6" eb="7">
      <t>シキ</t>
    </rPh>
    <rPh sb="23" eb="24">
      <t>ウチ</t>
    </rPh>
    <phoneticPr fontId="7"/>
  </si>
  <si>
    <t>防波板×2　通気口×2　電極取付座　同カバー　アンカーボルト</t>
    <rPh sb="12" eb="14">
      <t>デンキョク</t>
    </rPh>
    <rPh sb="14" eb="16">
      <t>トリツケ</t>
    </rPh>
    <rPh sb="16" eb="17">
      <t>ザ</t>
    </rPh>
    <rPh sb="18" eb="19">
      <t>ドウ</t>
    </rPh>
    <phoneticPr fontId="7"/>
  </si>
  <si>
    <t>アルミ扉1000w×2000H　タラップケージ付外はしご×2</t>
    <rPh sb="3" eb="4">
      <t>トビラ</t>
    </rPh>
    <rPh sb="23" eb="24">
      <t>ツキ</t>
    </rPh>
    <rPh sb="24" eb="25">
      <t>ソト</t>
    </rPh>
    <phoneticPr fontId="7"/>
  </si>
  <si>
    <t>溶融亜鉛めっき仕上げ鋼製架台</t>
    <rPh sb="10" eb="12">
      <t>コウセイ</t>
    </rPh>
    <rPh sb="12" eb="14">
      <t>カダイ</t>
    </rPh>
    <phoneticPr fontId="7"/>
  </si>
  <si>
    <t>PU</t>
    <phoneticPr fontId="7"/>
  </si>
  <si>
    <t>床置形SUS製ポンプ×3台</t>
    <phoneticPr fontId="74"/>
  </si>
  <si>
    <t>小形給水ポンプユニット</t>
    <rPh sb="0" eb="4">
      <t>コガタキュウスイ</t>
    </rPh>
    <phoneticPr fontId="74"/>
  </si>
  <si>
    <t>50φ×650L/min×500kPa</t>
    <phoneticPr fontId="74"/>
  </si>
  <si>
    <t>3台ﾛｰﾃ-ｼｮﾝ2台並列運転　末端圧力推定制御方式　赤水対策仕様</t>
    <rPh sb="1" eb="2">
      <t>ダイ</t>
    </rPh>
    <rPh sb="10" eb="11">
      <t>ダイ</t>
    </rPh>
    <rPh sb="11" eb="13">
      <t>ヘイレツ</t>
    </rPh>
    <rPh sb="13" eb="15">
      <t>ウンテン</t>
    </rPh>
    <rPh sb="20" eb="22">
      <t>スイテイ</t>
    </rPh>
    <rPh sb="22" eb="24">
      <t>セイギョ</t>
    </rPh>
    <rPh sb="27" eb="28">
      <t>アカ</t>
    </rPh>
    <rPh sb="28" eb="29">
      <t>ミズ</t>
    </rPh>
    <rPh sb="29" eb="31">
      <t>タイサク</t>
    </rPh>
    <rPh sb="31" eb="33">
      <t>シヨウ</t>
    </rPh>
    <phoneticPr fontId="7"/>
  </si>
  <si>
    <t>圧力発信器　圧力タンク　凍結防止ヒ－タ－</t>
    <rPh sb="0" eb="2">
      <t>アツリョク</t>
    </rPh>
    <rPh sb="2" eb="5">
      <t>ハッシンキ</t>
    </rPh>
    <rPh sb="6" eb="8">
      <t>アツリョク</t>
    </rPh>
    <phoneticPr fontId="7"/>
  </si>
  <si>
    <t>圧力計　連成計　じょうご　コック　付属品一式</t>
    <rPh sb="0" eb="3">
      <t>アツリョクケイ</t>
    </rPh>
    <rPh sb="4" eb="5">
      <t>レン</t>
    </rPh>
    <rPh sb="5" eb="6">
      <t>ナリ</t>
    </rPh>
    <rPh sb="6" eb="7">
      <t>ケイ</t>
    </rPh>
    <rPh sb="17" eb="19">
      <t>フゾク</t>
    </rPh>
    <rPh sb="19" eb="20">
      <t>ヒン</t>
    </rPh>
    <rPh sb="20" eb="22">
      <t>イッシキ</t>
    </rPh>
    <phoneticPr fontId="7"/>
  </si>
  <si>
    <t>制御盤(故障　空転防止　満水警報　遠隔警報用無電圧a接点端子)</t>
  </si>
  <si>
    <t>同上用コンクリ－ト基礎</t>
    <rPh sb="0" eb="2">
      <t>ドウジョウ</t>
    </rPh>
    <rPh sb="2" eb="3">
      <t>ヨウ</t>
    </rPh>
    <rPh sb="9" eb="11">
      <t>キソ</t>
    </rPh>
    <phoneticPr fontId="74"/>
  </si>
  <si>
    <t>基礎高150H　鉄筋D10@200ﾀﾃﾖｺ</t>
    <rPh sb="2" eb="3">
      <t>タカ</t>
    </rPh>
    <rPh sb="8" eb="10">
      <t>テッキン</t>
    </rPh>
    <phoneticPr fontId="7"/>
  </si>
  <si>
    <t>トラッククレ-ン20t</t>
    <phoneticPr fontId="74"/>
  </si>
  <si>
    <t>屋外配管</t>
    <rPh sb="0" eb="2">
      <t>オクガイ</t>
    </rPh>
    <rPh sb="2" eb="4">
      <t>ハイカン</t>
    </rPh>
    <phoneticPr fontId="74"/>
  </si>
  <si>
    <t>耐衝撃性ビニル管</t>
  </si>
  <si>
    <t>20　HIVP</t>
  </si>
  <si>
    <t>50　HIVP</t>
  </si>
  <si>
    <t>機械室・便所配管</t>
    <rPh sb="0" eb="3">
      <t>キカイシツ</t>
    </rPh>
    <rPh sb="4" eb="6">
      <t>ベンジョ</t>
    </rPh>
    <rPh sb="6" eb="8">
      <t>ハイカン</t>
    </rPh>
    <phoneticPr fontId="74"/>
  </si>
  <si>
    <t>塩ビライニング鋼管</t>
  </si>
  <si>
    <t>20　VA</t>
  </si>
  <si>
    <t>25　VA</t>
  </si>
  <si>
    <t>32　VA</t>
  </si>
  <si>
    <t>40　VA</t>
    <phoneticPr fontId="74"/>
  </si>
  <si>
    <t>50　VA</t>
    <phoneticPr fontId="74"/>
  </si>
  <si>
    <t>65　VA</t>
  </si>
  <si>
    <t>80　VA</t>
  </si>
  <si>
    <t>100　VA</t>
  </si>
  <si>
    <t>地中配管</t>
    <rPh sb="0" eb="2">
      <t>チチュウ</t>
    </rPh>
    <rPh sb="2" eb="4">
      <t>ハイカン</t>
    </rPh>
    <phoneticPr fontId="74"/>
  </si>
  <si>
    <t>内外面塩ビライニング鋼管</t>
  </si>
  <si>
    <t>20　VD</t>
  </si>
  <si>
    <t>25　VD</t>
  </si>
  <si>
    <t>40　VD</t>
  </si>
  <si>
    <t>50　VD</t>
  </si>
  <si>
    <t>100　VD</t>
  </si>
  <si>
    <t>スリ－ブﾞ費</t>
  </si>
  <si>
    <t>屋上配管支持</t>
    <rPh sb="0" eb="2">
      <t>オクジョウ</t>
    </rPh>
    <rPh sb="2" eb="4">
      <t>ハイカン</t>
    </rPh>
    <rPh sb="4" eb="6">
      <t>シジ</t>
    </rPh>
    <phoneticPr fontId="24"/>
  </si>
  <si>
    <t>埋設表示テ－プ</t>
  </si>
  <si>
    <t>仕切弁</t>
    <rPh sb="0" eb="3">
      <t>シキリベン</t>
    </rPh>
    <phoneticPr fontId="74"/>
  </si>
  <si>
    <t>20　5k管端防食</t>
    <rPh sb="7" eb="9">
      <t>ボウショク</t>
    </rPh>
    <phoneticPr fontId="24"/>
  </si>
  <si>
    <t>25　5k管端防食</t>
    <rPh sb="7" eb="9">
      <t>ボウショク</t>
    </rPh>
    <phoneticPr fontId="24"/>
  </si>
  <si>
    <t>32　5k管端防食</t>
    <rPh sb="7" eb="9">
      <t>ボウショク</t>
    </rPh>
    <phoneticPr fontId="24"/>
  </si>
  <si>
    <t>50　5k管端防食</t>
    <rPh sb="7" eb="9">
      <t>ボウショク</t>
    </rPh>
    <phoneticPr fontId="24"/>
  </si>
  <si>
    <t>20　10k管端防食</t>
    <rPh sb="8" eb="10">
      <t>ボウショク</t>
    </rPh>
    <phoneticPr fontId="24"/>
  </si>
  <si>
    <t>50　10k管端防食</t>
    <rPh sb="8" eb="10">
      <t>ボウショク</t>
    </rPh>
    <phoneticPr fontId="24"/>
  </si>
  <si>
    <t>65　5kライニング</t>
  </si>
  <si>
    <t>100　5kライニング</t>
  </si>
  <si>
    <t>逆止弁</t>
  </si>
  <si>
    <t>弁舛</t>
    <rPh sb="0" eb="1">
      <t>ベン</t>
    </rPh>
    <rPh sb="1" eb="2">
      <t>マス</t>
    </rPh>
    <phoneticPr fontId="74"/>
  </si>
  <si>
    <t>VC3</t>
    <phoneticPr fontId="74"/>
  </si>
  <si>
    <t>水抜き栓</t>
    <rPh sb="0" eb="2">
      <t>ミズヌ</t>
    </rPh>
    <rPh sb="3" eb="4">
      <t>セン</t>
    </rPh>
    <phoneticPr fontId="74"/>
  </si>
  <si>
    <t>20-600L</t>
    <phoneticPr fontId="74"/>
  </si>
  <si>
    <t>50-600L</t>
    <phoneticPr fontId="74"/>
  </si>
  <si>
    <t>水抜き栓舛</t>
    <rPh sb="0" eb="2">
      <t>ミズヌ</t>
    </rPh>
    <rPh sb="3" eb="4">
      <t>セン</t>
    </rPh>
    <rPh sb="4" eb="5">
      <t>マス</t>
    </rPh>
    <phoneticPr fontId="74"/>
  </si>
  <si>
    <t>電磁弁</t>
    <rPh sb="0" eb="3">
      <t>デンジベン</t>
    </rPh>
    <phoneticPr fontId="74"/>
  </si>
  <si>
    <t>ストレーナー</t>
    <phoneticPr fontId="74"/>
  </si>
  <si>
    <t>定水位弁</t>
    <rPh sb="0" eb="4">
      <t>テイスイイベン</t>
    </rPh>
    <phoneticPr fontId="74"/>
  </si>
  <si>
    <t>ボ－ルタップ</t>
    <phoneticPr fontId="74"/>
  </si>
  <si>
    <t>20　単式</t>
    <rPh sb="3" eb="5">
      <t>タンシキ</t>
    </rPh>
    <phoneticPr fontId="80"/>
  </si>
  <si>
    <t>フレキシブルジョイント</t>
  </si>
  <si>
    <t>20-300L　合成ゴム製</t>
    <rPh sb="8" eb="10">
      <t>ゴウセイ</t>
    </rPh>
    <rPh sb="12" eb="13">
      <t>セイ</t>
    </rPh>
    <phoneticPr fontId="24"/>
  </si>
  <si>
    <t>50-500L　合成ゴム製</t>
    <rPh sb="8" eb="10">
      <t>ゴウセイ</t>
    </rPh>
    <rPh sb="12" eb="13">
      <t>セイ</t>
    </rPh>
    <phoneticPr fontId="24"/>
  </si>
  <si>
    <t>100-700L　合成ゴム製</t>
    <rPh sb="9" eb="11">
      <t>ゴウセイ</t>
    </rPh>
    <rPh sb="13" eb="14">
      <t>セイ</t>
    </rPh>
    <phoneticPr fontId="24"/>
  </si>
  <si>
    <t>20-300L　SUS製</t>
    <rPh sb="11" eb="12">
      <t>セイ</t>
    </rPh>
    <phoneticPr fontId="24"/>
  </si>
  <si>
    <t>防振継手</t>
    <rPh sb="1" eb="2">
      <t>シン</t>
    </rPh>
    <phoneticPr fontId="24"/>
  </si>
  <si>
    <t>100　球形</t>
    <rPh sb="5" eb="6">
      <t>カタ</t>
    </rPh>
    <phoneticPr fontId="24"/>
  </si>
  <si>
    <t>水栓</t>
    <rPh sb="0" eb="2">
      <t>スイセン</t>
    </rPh>
    <phoneticPr fontId="74"/>
  </si>
  <si>
    <t>13-Ｆ7</t>
    <phoneticPr fontId="74"/>
  </si>
  <si>
    <t>電熱帯</t>
  </si>
  <si>
    <t>4ｍ　自己制御形</t>
    <rPh sb="3" eb="5">
      <t>ジコ</t>
    </rPh>
    <rPh sb="5" eb="7">
      <t>セイギョ</t>
    </rPh>
    <rPh sb="7" eb="8">
      <t>カタ</t>
    </rPh>
    <phoneticPr fontId="24"/>
  </si>
  <si>
    <t>EM-CEE1.25ｍ㎡-2C</t>
    <phoneticPr fontId="74"/>
  </si>
  <si>
    <t>EM-CEE1.25ｍ㎡-3C</t>
    <phoneticPr fontId="74"/>
  </si>
  <si>
    <t>薄鋼電線管</t>
    <rPh sb="0" eb="5">
      <t>ウスコウデンセンカン</t>
    </rPh>
    <phoneticPr fontId="74"/>
  </si>
  <si>
    <t>19　C　露出</t>
    <rPh sb="5" eb="7">
      <t>ロシュツ</t>
    </rPh>
    <phoneticPr fontId="74"/>
  </si>
  <si>
    <t>電極</t>
    <rPh sb="0" eb="2">
      <t>デンキョク</t>
    </rPh>
    <phoneticPr fontId="74"/>
  </si>
  <si>
    <t>3P　保持器　棒共</t>
    <rPh sb="3" eb="6">
      <t>ホジキ</t>
    </rPh>
    <rPh sb="7" eb="8">
      <t>ボウ</t>
    </rPh>
    <rPh sb="8" eb="9">
      <t>トモ</t>
    </rPh>
    <phoneticPr fontId="74"/>
  </si>
  <si>
    <t>水道加入金</t>
  </si>
  <si>
    <t>50ｍｍ</t>
    <phoneticPr fontId="74"/>
  </si>
  <si>
    <t>給水申請費</t>
    <rPh sb="0" eb="2">
      <t>キュウスイ</t>
    </rPh>
    <rPh sb="2" eb="4">
      <t>シンセイ</t>
    </rPh>
    <phoneticPr fontId="81"/>
  </si>
  <si>
    <t>審査、検査費他</t>
    <rPh sb="0" eb="2">
      <t>シンサ</t>
    </rPh>
    <rPh sb="3" eb="5">
      <t>ケンサ</t>
    </rPh>
    <rPh sb="5" eb="6">
      <t>ヒ</t>
    </rPh>
    <phoneticPr fontId="81"/>
  </si>
  <si>
    <t>受水槽清掃費</t>
  </si>
  <si>
    <t>60ｍ3</t>
    <phoneticPr fontId="74"/>
  </si>
  <si>
    <t>一般細菌、大腸菌、亜硝酸態窒素</t>
    <rPh sb="0" eb="4">
      <t>イッパンサイキン</t>
    </rPh>
    <rPh sb="5" eb="8">
      <t>ダイチョウキン</t>
    </rPh>
    <rPh sb="9" eb="12">
      <t>アショウサン</t>
    </rPh>
    <rPh sb="12" eb="13">
      <t>タイ</t>
    </rPh>
    <rPh sb="13" eb="15">
      <t>チッソ</t>
    </rPh>
    <phoneticPr fontId="74"/>
  </si>
  <si>
    <t>水質基準検査費22項目</t>
    <rPh sb="9" eb="11">
      <t>コウモク</t>
    </rPh>
    <phoneticPr fontId="74"/>
  </si>
  <si>
    <t>硝酸窒素及び亜硝酸態窒素</t>
    <rPh sb="0" eb="2">
      <t>ショウサン</t>
    </rPh>
    <rPh sb="2" eb="4">
      <t>チッソ</t>
    </rPh>
    <rPh sb="4" eb="5">
      <t>オヨ</t>
    </rPh>
    <rPh sb="6" eb="10">
      <t>アショウサンタイ</t>
    </rPh>
    <rPh sb="10" eb="12">
      <t>チッソ</t>
    </rPh>
    <phoneticPr fontId="74"/>
  </si>
  <si>
    <t xml:space="preserve">塩化物イオン、有機物、Ph値、味、臭気 </t>
    <rPh sb="0" eb="3">
      <t>エンカブツ</t>
    </rPh>
    <rPh sb="7" eb="10">
      <t>ユウキブツ</t>
    </rPh>
    <rPh sb="13" eb="14">
      <t>チ</t>
    </rPh>
    <rPh sb="15" eb="16">
      <t>アジ</t>
    </rPh>
    <rPh sb="17" eb="19">
      <t>シュウキ</t>
    </rPh>
    <phoneticPr fontId="74"/>
  </si>
  <si>
    <t>色度、濁度、ｼｱﾝ化合物ｲｵﾝ、塩素酸</t>
    <rPh sb="0" eb="2">
      <t>シキド</t>
    </rPh>
    <rPh sb="3" eb="5">
      <t>ダクド</t>
    </rPh>
    <rPh sb="9" eb="12">
      <t>カゴウブツ</t>
    </rPh>
    <rPh sb="16" eb="19">
      <t>エンソサン</t>
    </rPh>
    <phoneticPr fontId="74"/>
  </si>
  <si>
    <t>ｸﾛﾛ酢酸、ｸﾛﾛﾎﾙﾑ、ｼﾞｸﾛﾛ酢酸</t>
    <rPh sb="3" eb="5">
      <t>サクサン</t>
    </rPh>
    <rPh sb="18" eb="20">
      <t>サクサン</t>
    </rPh>
    <phoneticPr fontId="74"/>
  </si>
  <si>
    <t>ｼﾞﾌﾞﾛﾓｸﾛﾛﾒﾀﾝ、総ﾄﾘﾊﾛﾒﾀﾝ</t>
    <rPh sb="13" eb="14">
      <t>ソウ</t>
    </rPh>
    <phoneticPr fontId="74"/>
  </si>
  <si>
    <t>ﾄﾘｸﾛﾛ酢酸、ﾌﾞﾛﾓｼﾞｸﾛﾛﾒﾀﾝ、ﾌﾞﾛﾓﾎﾙﾑ</t>
    <rPh sb="5" eb="7">
      <t>サクサン</t>
    </rPh>
    <phoneticPr fontId="74"/>
  </si>
  <si>
    <t>ﾎﾙﾑｱﾙﾃﾞﾋﾄﾞ</t>
    <phoneticPr fontId="74"/>
  </si>
  <si>
    <t>管埋設費</t>
  </si>
  <si>
    <t>PDU</t>
  </si>
  <si>
    <t>汚水用水中モーターポンプ×2台</t>
    <rPh sb="0" eb="2">
      <t>オスイ</t>
    </rPh>
    <rPh sb="2" eb="3">
      <t>ヨウ</t>
    </rPh>
    <rPh sb="14" eb="15">
      <t>ダイ</t>
    </rPh>
    <phoneticPr fontId="7"/>
  </si>
  <si>
    <t>汚水槽付ポンプユニット</t>
    <rPh sb="0" eb="3">
      <t>オスイソウ</t>
    </rPh>
    <rPh sb="3" eb="4">
      <t>ツキ</t>
    </rPh>
    <phoneticPr fontId="74"/>
  </si>
  <si>
    <t>自動交互並列運転内蔵式ボルテックス形</t>
    <rPh sb="0" eb="2">
      <t>ジドウ</t>
    </rPh>
    <phoneticPr fontId="7"/>
  </si>
  <si>
    <t>50φ×200L/min×80kPa</t>
  </si>
  <si>
    <t>水中ケーブル10m　屋外壁掛型制御盤　フロートスイッチ　他付属品1式</t>
    <rPh sb="10" eb="12">
      <t>オクガイ</t>
    </rPh>
    <rPh sb="12" eb="14">
      <t>カベカ</t>
    </rPh>
    <rPh sb="14" eb="15">
      <t>カタ</t>
    </rPh>
    <rPh sb="15" eb="17">
      <t>セイギョ</t>
    </rPh>
    <phoneticPr fontId="7"/>
  </si>
  <si>
    <t>汚水槽　FRP製1500L　防臭マンホール600φ</t>
  </si>
  <si>
    <t>(SUS製ポンプ着脱装置　着脱ガイドパイプ　汚物用逆止弁　塩ビ製槽内配管)×2</t>
  </si>
  <si>
    <t>同上外郭工事</t>
    <rPh sb="0" eb="2">
      <t>ドウジョウ</t>
    </rPh>
    <rPh sb="2" eb="4">
      <t>ガイカク</t>
    </rPh>
    <rPh sb="4" eb="6">
      <t>コウジ</t>
    </rPh>
    <phoneticPr fontId="74"/>
  </si>
  <si>
    <t>浮動防止用底盤結束金物</t>
    <rPh sb="0" eb="2">
      <t>フドウ</t>
    </rPh>
    <rPh sb="2" eb="4">
      <t>ボウシ</t>
    </rPh>
    <rPh sb="4" eb="5">
      <t>ヨウ</t>
    </rPh>
    <rPh sb="5" eb="6">
      <t>ソコ</t>
    </rPh>
    <rPh sb="6" eb="7">
      <t>バン</t>
    </rPh>
    <rPh sb="7" eb="9">
      <t>ケッソク</t>
    </rPh>
    <rPh sb="9" eb="11">
      <t>カナモノ</t>
    </rPh>
    <phoneticPr fontId="7"/>
  </si>
  <si>
    <t>汚水槽ﾎﾟﾝﾌﾟﾕﾆｯﾄ周囲砂巻</t>
    <rPh sb="0" eb="2">
      <t>オスイ</t>
    </rPh>
    <rPh sb="1" eb="2">
      <t>ボウオ</t>
    </rPh>
    <rPh sb="12" eb="14">
      <t>シュウイ</t>
    </rPh>
    <rPh sb="14" eb="16">
      <t>スナマキ</t>
    </rPh>
    <phoneticPr fontId="7"/>
  </si>
  <si>
    <t>外周6面コンクリート150d</t>
    <rPh sb="0" eb="1">
      <t>６</t>
    </rPh>
    <rPh sb="1" eb="2">
      <t>メン</t>
    </rPh>
    <rPh sb="2" eb="8">
      <t>コンクリート</t>
    </rPh>
    <rPh sb="3" eb="4">
      <t>メン</t>
    </rPh>
    <phoneticPr fontId="7"/>
  </si>
  <si>
    <t>鉄筋D13＠200ﾀﾃﾖｺ　底盤砕石150h</t>
    <rPh sb="0" eb="2">
      <t>テッキン</t>
    </rPh>
    <rPh sb="5" eb="10">
      <t>コンクリート</t>
    </rPh>
    <rPh sb="14" eb="16">
      <t>テイバン</t>
    </rPh>
    <rPh sb="16" eb="18">
      <t>サイセキ</t>
    </rPh>
    <phoneticPr fontId="7"/>
  </si>
  <si>
    <t>PD1</t>
  </si>
  <si>
    <t>自動運転内蔵形　40φ×90L/min×70kPa</t>
  </si>
  <si>
    <t>雑用水用水中モーターポンプ</t>
    <rPh sb="0" eb="3">
      <t>ザツヨウスイ</t>
    </rPh>
    <rPh sb="3" eb="4">
      <t>ヨウ</t>
    </rPh>
    <rPh sb="4" eb="6">
      <t>スイチュウ</t>
    </rPh>
    <phoneticPr fontId="7"/>
  </si>
  <si>
    <t>水中ケーブル10m　付属品一式</t>
    <rPh sb="13" eb="14">
      <t>１</t>
    </rPh>
    <phoneticPr fontId="7"/>
  </si>
  <si>
    <t>地中配管</t>
    <rPh sb="0" eb="4">
      <t>チチュウハイカン</t>
    </rPh>
    <phoneticPr fontId="74"/>
  </si>
  <si>
    <t>ビニル管</t>
    <rPh sb="3" eb="4">
      <t>カン</t>
    </rPh>
    <phoneticPr fontId="80"/>
  </si>
  <si>
    <t>40　VU</t>
    <phoneticPr fontId="74"/>
  </si>
  <si>
    <t>50　VU</t>
    <phoneticPr fontId="74"/>
  </si>
  <si>
    <t>75　VU</t>
  </si>
  <si>
    <t>100　VU</t>
  </si>
  <si>
    <t>150　VU</t>
  </si>
  <si>
    <t>40　VP</t>
  </si>
  <si>
    <t>50　VP</t>
  </si>
  <si>
    <t>65　VP</t>
  </si>
  <si>
    <t>75　VP</t>
  </si>
  <si>
    <t>100　VP</t>
  </si>
  <si>
    <t>125　VP</t>
    <phoneticPr fontId="74"/>
  </si>
  <si>
    <t>150　VP</t>
    <phoneticPr fontId="74"/>
  </si>
  <si>
    <t>50　VP</t>
    <phoneticPr fontId="74"/>
  </si>
  <si>
    <t>200　VP</t>
    <phoneticPr fontId="74"/>
  </si>
  <si>
    <t>白ガス管</t>
    <rPh sb="0" eb="1">
      <t>シロ</t>
    </rPh>
    <phoneticPr fontId="24"/>
  </si>
  <si>
    <t>50　SGP</t>
  </si>
  <si>
    <t>100　SGP</t>
  </si>
  <si>
    <t>給水設備で計上</t>
    <rPh sb="0" eb="4">
      <t>キュウスイセツビ</t>
    </rPh>
    <rPh sb="5" eb="7">
      <t>ケイジョウ</t>
    </rPh>
    <phoneticPr fontId="74"/>
  </si>
  <si>
    <t>仕切弁</t>
  </si>
  <si>
    <t>50　10k</t>
  </si>
  <si>
    <t>床上掃除口</t>
  </si>
  <si>
    <t>50　COA</t>
  </si>
  <si>
    <t>80　COA</t>
  </si>
  <si>
    <t>100　COA</t>
  </si>
  <si>
    <t>排水目皿</t>
  </si>
  <si>
    <t>40　C</t>
    <phoneticPr fontId="74"/>
  </si>
  <si>
    <t>50　C</t>
    <phoneticPr fontId="74"/>
  </si>
  <si>
    <t>床排水トラップ</t>
  </si>
  <si>
    <t>50　T5B</t>
  </si>
  <si>
    <t>80　T5B</t>
    <phoneticPr fontId="74"/>
  </si>
  <si>
    <t>100　T5B</t>
    <phoneticPr fontId="74"/>
  </si>
  <si>
    <t>間接排水口</t>
    <rPh sb="0" eb="2">
      <t>カンセツ</t>
    </rPh>
    <rPh sb="2" eb="4">
      <t>ハイスイ</t>
    </rPh>
    <rPh sb="4" eb="5">
      <t>コウ</t>
    </rPh>
    <phoneticPr fontId="24"/>
  </si>
  <si>
    <t>通気金具(アルミ製)</t>
    <rPh sb="8" eb="9">
      <t>セイ</t>
    </rPh>
    <phoneticPr fontId="24"/>
  </si>
  <si>
    <t>50　VC</t>
  </si>
  <si>
    <t>65　VC</t>
  </si>
  <si>
    <t>80　VC</t>
  </si>
  <si>
    <t>防虫網</t>
  </si>
  <si>
    <t>50　SUS製</t>
    <rPh sb="6" eb="7">
      <t>セイ</t>
    </rPh>
    <phoneticPr fontId="24"/>
  </si>
  <si>
    <t>65　SUS製</t>
    <rPh sb="6" eb="7">
      <t>セイ</t>
    </rPh>
    <phoneticPr fontId="24"/>
  </si>
  <si>
    <t>200　SUS製</t>
    <rPh sb="7" eb="8">
      <t>セイ</t>
    </rPh>
    <phoneticPr fontId="24"/>
  </si>
  <si>
    <t>フロ－トスイッチ</t>
    <phoneticPr fontId="74"/>
  </si>
  <si>
    <t>塩ビ製　接点1</t>
    <rPh sb="0" eb="1">
      <t>エン</t>
    </rPh>
    <rPh sb="2" eb="3">
      <t>セイ</t>
    </rPh>
    <rPh sb="4" eb="6">
      <t>セッテン</t>
    </rPh>
    <phoneticPr fontId="74"/>
  </si>
  <si>
    <t>格子舛</t>
    <rPh sb="0" eb="2">
      <t>コウシ</t>
    </rPh>
    <rPh sb="2" eb="3">
      <t>マス</t>
    </rPh>
    <phoneticPr fontId="74"/>
  </si>
  <si>
    <t>300□　格子蓋共</t>
    <rPh sb="5" eb="7">
      <t>コウシ</t>
    </rPh>
    <rPh sb="7" eb="8">
      <t>フタ</t>
    </rPh>
    <rPh sb="8" eb="9">
      <t>トモ</t>
    </rPh>
    <phoneticPr fontId="74"/>
  </si>
  <si>
    <t>sd1</t>
    <phoneticPr fontId="74"/>
  </si>
  <si>
    <t>トラップ付起点</t>
    <rPh sb="4" eb="5">
      <t>ツキ</t>
    </rPh>
    <rPh sb="5" eb="7">
      <t>キテン</t>
    </rPh>
    <phoneticPr fontId="7"/>
  </si>
  <si>
    <t>塩ビ製小口径桝</t>
    <phoneticPr fontId="74"/>
  </si>
  <si>
    <t>UTK100×50-150 T25鋳鉄蓋</t>
  </si>
  <si>
    <t>sd2</t>
  </si>
  <si>
    <t>トラップ付合流</t>
    <rPh sb="4" eb="5">
      <t>ツキ</t>
    </rPh>
    <rPh sb="5" eb="7">
      <t>ゴウリュウ</t>
    </rPh>
    <phoneticPr fontId="7"/>
  </si>
  <si>
    <t>UT100×75-150 T25鋳鉄蓋</t>
  </si>
  <si>
    <t>sd3</t>
  </si>
  <si>
    <t>段差付90ﾟ合流</t>
    <rPh sb="0" eb="2">
      <t>ダンサ</t>
    </rPh>
    <rPh sb="2" eb="3">
      <t>ツキ</t>
    </rPh>
    <phoneticPr fontId="7"/>
  </si>
  <si>
    <t>45YS100-150 T25鋳鉄蓋</t>
  </si>
  <si>
    <t>sd4</t>
  </si>
  <si>
    <t>UT100×50-150 T25鋳鉄蓋</t>
  </si>
  <si>
    <t>sd5</t>
  </si>
  <si>
    <t>塩ビ製小口径桝</t>
  </si>
  <si>
    <t>sd6</t>
  </si>
  <si>
    <t>sd7</t>
  </si>
  <si>
    <t>sd8</t>
  </si>
  <si>
    <t>UT100×100-150 T25鋳鉄蓋</t>
  </si>
  <si>
    <t>sd9</t>
  </si>
  <si>
    <t>sd10</t>
  </si>
  <si>
    <t>ストレート</t>
  </si>
  <si>
    <t>ST100-150 T25鋳鉄蓋</t>
  </si>
  <si>
    <t>sd11</t>
  </si>
  <si>
    <t>sd12</t>
  </si>
  <si>
    <t>sd13</t>
  </si>
  <si>
    <t>90ﾟ曲り</t>
  </si>
  <si>
    <t>90L100-150 T25鋳鉄蓋</t>
  </si>
  <si>
    <t>sd14</t>
  </si>
  <si>
    <t>90ﾟ合流</t>
  </si>
  <si>
    <t>90Y100-150 T25鋳鉄蓋</t>
  </si>
  <si>
    <t>sd15</t>
  </si>
  <si>
    <t>90L150-150 T25鋳鉄蓋</t>
  </si>
  <si>
    <t>sd16</t>
  </si>
  <si>
    <t>sd17</t>
  </si>
  <si>
    <t>sd21</t>
  </si>
  <si>
    <t>UTK100×75-150 密閉塩ビ蓋</t>
  </si>
  <si>
    <t>sd22</t>
  </si>
  <si>
    <t>90L100-150 密閉塩ビ蓋</t>
  </si>
  <si>
    <t>sd23</t>
  </si>
  <si>
    <t>sd24</t>
  </si>
  <si>
    <t>ST100-150 密閉塩ビ蓋</t>
  </si>
  <si>
    <t>sd25</t>
  </si>
  <si>
    <t>45ﾟ曲り</t>
  </si>
  <si>
    <t>45L100-150 密閉塩ビ蓋</t>
  </si>
  <si>
    <t>sd26</t>
  </si>
  <si>
    <t>sd27</t>
  </si>
  <si>
    <t>sd28</t>
  </si>
  <si>
    <t>sd29</t>
  </si>
  <si>
    <t>sd31</t>
  </si>
  <si>
    <t>UTK100×100-150 T25鋳鉄蓋</t>
  </si>
  <si>
    <t>sd32</t>
  </si>
  <si>
    <t>sd33</t>
  </si>
  <si>
    <t>sd34</t>
  </si>
  <si>
    <t>sd35</t>
  </si>
  <si>
    <t>90Y150-150 T25鋳鉄蓋</t>
  </si>
  <si>
    <t>sd36</t>
  </si>
  <si>
    <t>45L150-150 T25鋳鉄蓋</t>
  </si>
  <si>
    <t>sd37</t>
  </si>
  <si>
    <t>ST150-150 T25鋳鉄蓋</t>
  </si>
  <si>
    <t>sd38</t>
  </si>
  <si>
    <t>公共桝</t>
  </si>
  <si>
    <t>MT150-150 T25鋳鉄蓋</t>
  </si>
  <si>
    <t>下水申請費</t>
    <rPh sb="0" eb="2">
      <t>ゲスイ</t>
    </rPh>
    <phoneticPr fontId="80"/>
  </si>
  <si>
    <t>親ぐい横矢板工費</t>
    <rPh sb="0" eb="1">
      <t>オヤ</t>
    </rPh>
    <rPh sb="3" eb="4">
      <t>ヨコ</t>
    </rPh>
    <rPh sb="4" eb="6">
      <t>ヤイタ</t>
    </rPh>
    <rPh sb="6" eb="8">
      <t>コウヒ</t>
    </rPh>
    <phoneticPr fontId="24"/>
  </si>
  <si>
    <t>ﾊﾞｲﾌﾞﾛﾊﾝﾏ 2ヶ月</t>
    <rPh sb="12" eb="13">
      <t>ゲツ</t>
    </rPh>
    <phoneticPr fontId="80"/>
  </si>
  <si>
    <t>WHG1</t>
  </si>
  <si>
    <t>架台付屋外据置形　マルチ連結対応</t>
    <rPh sb="0" eb="2">
      <t>カダイ</t>
    </rPh>
    <rPh sb="2" eb="3">
      <t>ツキ</t>
    </rPh>
    <rPh sb="5" eb="7">
      <t>スエオキ</t>
    </rPh>
    <rPh sb="12" eb="14">
      <t>レンケツ</t>
    </rPh>
    <rPh sb="14" eb="16">
      <t>タイオウ</t>
    </rPh>
    <phoneticPr fontId="7"/>
  </si>
  <si>
    <t>業務用ガス給湯器</t>
    <rPh sb="0" eb="3">
      <t>ギョウムヨウ</t>
    </rPh>
    <phoneticPr fontId="74"/>
  </si>
  <si>
    <t>給湯能力50号×4台=200号</t>
    <phoneticPr fontId="74"/>
  </si>
  <si>
    <t>ガス消費量367.6kw</t>
    <phoneticPr fontId="74"/>
  </si>
  <si>
    <t>親機　子機　即湯ポンプユニット</t>
    <rPh sb="0" eb="2">
      <t>オヤキ</t>
    </rPh>
    <rPh sb="3" eb="5">
      <t>コキ</t>
    </rPh>
    <rPh sb="6" eb="7">
      <t>ソク</t>
    </rPh>
    <rPh sb="7" eb="8">
      <t>ユ</t>
    </rPh>
    <phoneticPr fontId="7"/>
  </si>
  <si>
    <t>即湯リモコン(配線共)</t>
    <rPh sb="0" eb="1">
      <t>ソク</t>
    </rPh>
    <rPh sb="1" eb="2">
      <t>ユ</t>
    </rPh>
    <phoneticPr fontId="7"/>
  </si>
  <si>
    <t>排気カバ－　システムユニット　ベ－ス金枠</t>
    <rPh sb="0" eb="2">
      <t>ハイキ</t>
    </rPh>
    <rPh sb="18" eb="19">
      <t>カナ</t>
    </rPh>
    <rPh sb="19" eb="20">
      <t>ワク</t>
    </rPh>
    <phoneticPr fontId="7"/>
  </si>
  <si>
    <t>WHG2</t>
    <phoneticPr fontId="74"/>
  </si>
  <si>
    <t>給湯能力50号×8台=400号</t>
    <phoneticPr fontId="74"/>
  </si>
  <si>
    <t>ガス消費量735.2kw</t>
    <phoneticPr fontId="74"/>
  </si>
  <si>
    <t>耐熱塩ビライニング鋼管</t>
    <rPh sb="2" eb="3">
      <t>エン</t>
    </rPh>
    <phoneticPr fontId="24"/>
  </si>
  <si>
    <t>20　HVA</t>
  </si>
  <si>
    <t>25　HVA</t>
  </si>
  <si>
    <t>32　HVA</t>
  </si>
  <si>
    <t>40　HVA</t>
  </si>
  <si>
    <t>50　HVA</t>
  </si>
  <si>
    <t>65　HVA</t>
    <phoneticPr fontId="74"/>
  </si>
  <si>
    <t>定流量弁</t>
    <rPh sb="0" eb="4">
      <t>テイリュウリョウベン</t>
    </rPh>
    <phoneticPr fontId="74"/>
  </si>
  <si>
    <t>伸縮継手</t>
  </si>
  <si>
    <t>20　ベロ－ズ単式</t>
    <rPh sb="7" eb="9">
      <t>タンシキ</t>
    </rPh>
    <phoneticPr fontId="24"/>
  </si>
  <si>
    <t>50　ベロ－ズ単式</t>
    <rPh sb="7" eb="9">
      <t>タンシキ</t>
    </rPh>
    <phoneticPr fontId="24"/>
  </si>
  <si>
    <t>座屈防止固定金物</t>
    <rPh sb="0" eb="1">
      <t>ザ</t>
    </rPh>
    <rPh sb="1" eb="2">
      <t>クツ</t>
    </rPh>
    <rPh sb="2" eb="4">
      <t>ボウシ</t>
    </rPh>
    <phoneticPr fontId="24"/>
  </si>
  <si>
    <t>FIX</t>
  </si>
  <si>
    <t>PFU-1</t>
    <phoneticPr fontId="74"/>
  </si>
  <si>
    <t>50φ×300L/min×60ｍH</t>
    <phoneticPr fontId="74"/>
  </si>
  <si>
    <t>屋内消火栓ポンプユニットⅡ型</t>
    <rPh sb="13" eb="14">
      <t>カタ</t>
    </rPh>
    <phoneticPr fontId="74"/>
  </si>
  <si>
    <t>水温上昇防止用逃し装置</t>
    <phoneticPr fontId="24"/>
  </si>
  <si>
    <t>ポンプ性能試験装置　圧力計　連成計</t>
    <rPh sb="10" eb="13">
      <t>アツリョクケイ</t>
    </rPh>
    <rPh sb="14" eb="15">
      <t>レン</t>
    </rPh>
    <rPh sb="15" eb="16">
      <t>ナリ</t>
    </rPh>
    <rPh sb="16" eb="17">
      <t>ケイ</t>
    </rPh>
    <phoneticPr fontId="24"/>
  </si>
  <si>
    <t>フート弁　フランジヒーター　付属品一式</t>
    <rPh sb="17" eb="18">
      <t>１</t>
    </rPh>
    <phoneticPr fontId="24"/>
  </si>
  <si>
    <t>制御盤(直入始動　消火栓起動リレー　呼水槽満減水警報</t>
  </si>
  <si>
    <t>消火水槽満減水警報　停止表示灯　2Eサーマルリレー　進相コンデンサ)</t>
  </si>
  <si>
    <t>機器搬入費</t>
    <rPh sb="0" eb="5">
      <t>キキハンニュウヒ</t>
    </rPh>
    <phoneticPr fontId="74"/>
  </si>
  <si>
    <t>同上コンクリ－ト基礎</t>
    <rPh sb="0" eb="2">
      <t>ドウジョウ</t>
    </rPh>
    <rPh sb="8" eb="10">
      <t>キソ</t>
    </rPh>
    <phoneticPr fontId="74"/>
  </si>
  <si>
    <t>基礎高300H　鉄筋D10@200ﾀﾃﾖｺ</t>
    <rPh sb="2" eb="3">
      <t>タカ</t>
    </rPh>
    <rPh sb="8" eb="10">
      <t>テッキン</t>
    </rPh>
    <phoneticPr fontId="7"/>
  </si>
  <si>
    <t>HB-1</t>
    <phoneticPr fontId="74"/>
  </si>
  <si>
    <t>易操作性1号(消火器ボックス付)</t>
    <rPh sb="7" eb="10">
      <t>ショウカキ</t>
    </rPh>
    <rPh sb="14" eb="15">
      <t>ツキ</t>
    </rPh>
    <phoneticPr fontId="74"/>
  </si>
  <si>
    <t>屋内消火栓箱</t>
  </si>
  <si>
    <t>ｽﾃﾝﾚｽ製(ﾍｱﾗｲﾝ仕上げ)総合形(埋込形)</t>
    <rPh sb="5" eb="6">
      <t>セイ</t>
    </rPh>
    <rPh sb="12" eb="14">
      <t>シア</t>
    </rPh>
    <rPh sb="16" eb="19">
      <t>ソウゴウガタ</t>
    </rPh>
    <rPh sb="20" eb="22">
      <t>ウメコミ</t>
    </rPh>
    <rPh sb="22" eb="23">
      <t>カタ</t>
    </rPh>
    <phoneticPr fontId="74"/>
  </si>
  <si>
    <t>開閉弁40　ﾎｰｽ30A×30ｍ　ﾉｽﾞﾙ(棒状・噴霧切換）</t>
    <rPh sb="0" eb="3">
      <t>カイヘイベン</t>
    </rPh>
    <rPh sb="22" eb="24">
      <t>ボウジョウ</t>
    </rPh>
    <rPh sb="25" eb="27">
      <t>フンム</t>
    </rPh>
    <rPh sb="27" eb="29">
      <t>キリカエ</t>
    </rPh>
    <phoneticPr fontId="74"/>
  </si>
  <si>
    <t>他標準付属品</t>
    <rPh sb="0" eb="1">
      <t>ホカ</t>
    </rPh>
    <rPh sb="1" eb="3">
      <t>ヒョウジュン</t>
    </rPh>
    <rPh sb="3" eb="6">
      <t>フゾクヒン</t>
    </rPh>
    <phoneticPr fontId="74"/>
  </si>
  <si>
    <t>HB-2</t>
    <phoneticPr fontId="74"/>
  </si>
  <si>
    <t>鋼板製(指定色仕上げ)総合形(埋込形)</t>
    <rPh sb="0" eb="2">
      <t>コウバン</t>
    </rPh>
    <rPh sb="2" eb="3">
      <t>セイ</t>
    </rPh>
    <rPh sb="4" eb="7">
      <t>シテイショク</t>
    </rPh>
    <rPh sb="7" eb="9">
      <t>シア</t>
    </rPh>
    <rPh sb="11" eb="14">
      <t>ソウゴウガタ</t>
    </rPh>
    <rPh sb="15" eb="17">
      <t>ウメコミ</t>
    </rPh>
    <rPh sb="17" eb="18">
      <t>カタ</t>
    </rPh>
    <phoneticPr fontId="74"/>
  </si>
  <si>
    <t>HB-3</t>
    <phoneticPr fontId="74"/>
  </si>
  <si>
    <t>易操作性1号</t>
    <phoneticPr fontId="74"/>
  </si>
  <si>
    <t>H-1</t>
    <phoneticPr fontId="74"/>
  </si>
  <si>
    <t>ABC10型</t>
    <rPh sb="5" eb="6">
      <t>カタ</t>
    </rPh>
    <phoneticPr fontId="74"/>
  </si>
  <si>
    <t>小型消火器</t>
    <rPh sb="0" eb="2">
      <t>コガタ</t>
    </rPh>
    <rPh sb="2" eb="5">
      <t>ショウカキ</t>
    </rPh>
    <phoneticPr fontId="74"/>
  </si>
  <si>
    <t>消火器設置台</t>
    <rPh sb="0" eb="3">
      <t>ショウカキ</t>
    </rPh>
    <rPh sb="3" eb="5">
      <t>セッチ</t>
    </rPh>
    <rPh sb="5" eb="6">
      <t>ダイ</t>
    </rPh>
    <phoneticPr fontId="74"/>
  </si>
  <si>
    <t>屋内一般配管</t>
    <rPh sb="0" eb="4">
      <t>オクナイイッパン</t>
    </rPh>
    <rPh sb="4" eb="6">
      <t>ハイカン</t>
    </rPh>
    <phoneticPr fontId="74"/>
  </si>
  <si>
    <t>20　SGP</t>
  </si>
  <si>
    <t>65　SGP</t>
  </si>
  <si>
    <t>20　5k</t>
  </si>
  <si>
    <t>吸気弁</t>
    <rPh sb="0" eb="3">
      <t>キュウキベンベン</t>
    </rPh>
    <phoneticPr fontId="74"/>
  </si>
  <si>
    <t>吸気弁ボックス</t>
    <rPh sb="0" eb="3">
      <t>キュウキベンベン</t>
    </rPh>
    <phoneticPr fontId="74"/>
  </si>
  <si>
    <t>SUS製　鍵付き</t>
    <rPh sb="3" eb="4">
      <t>セイ</t>
    </rPh>
    <rPh sb="5" eb="7">
      <t>カギツ</t>
    </rPh>
    <phoneticPr fontId="74"/>
  </si>
  <si>
    <t>フ－ト弁</t>
    <rPh sb="3" eb="4">
      <t>ベン</t>
    </rPh>
    <phoneticPr fontId="74"/>
  </si>
  <si>
    <t>50-500L　SUS製</t>
    <rPh sb="11" eb="12">
      <t>セイ</t>
    </rPh>
    <phoneticPr fontId="24"/>
  </si>
  <si>
    <t>65-750L　SUS製</t>
    <rPh sb="11" eb="12">
      <t>セイ</t>
    </rPh>
    <phoneticPr fontId="24"/>
  </si>
  <si>
    <t>消防申請費</t>
    <rPh sb="0" eb="2">
      <t>ショウボウ</t>
    </rPh>
    <rPh sb="2" eb="4">
      <t>シンセイ</t>
    </rPh>
    <rPh sb="4" eb="5">
      <t>ヒ</t>
    </rPh>
    <phoneticPr fontId="4"/>
  </si>
  <si>
    <t>防錆費</t>
  </si>
  <si>
    <t>消火ポンプ室内のみ</t>
    <rPh sb="0" eb="2">
      <t>ショウカ</t>
    </rPh>
    <rPh sb="5" eb="7">
      <t>シツナイ</t>
    </rPh>
    <phoneticPr fontId="74"/>
  </si>
  <si>
    <t>ガス内管工事費</t>
    <rPh sb="2" eb="4">
      <t>ナイカン</t>
    </rPh>
    <rPh sb="4" eb="7">
      <t>コウジヒ</t>
    </rPh>
    <phoneticPr fontId="74"/>
  </si>
  <si>
    <t>ｶﾞｲﾄﾞﾊﾟｲﾌﾟ2000L</t>
    <phoneticPr fontId="74"/>
  </si>
  <si>
    <t>CPW2000</t>
    <phoneticPr fontId="74"/>
  </si>
  <si>
    <t>BS</t>
  </si>
  <si>
    <t>ガス焚き貫流ボイラ</t>
    <rPh sb="2" eb="3">
      <t>タ</t>
    </rPh>
    <rPh sb="4" eb="6">
      <t>カンリュウ</t>
    </rPh>
    <phoneticPr fontId="74"/>
  </si>
  <si>
    <t>蒸気ボイラ</t>
    <rPh sb="0" eb="2">
      <t>ジョウキ</t>
    </rPh>
    <phoneticPr fontId="74"/>
  </si>
  <si>
    <t>蒸発量1000㎏　熱出力627kw　伝熱面積4.69㎡</t>
    <rPh sb="0" eb="3">
      <t>ジョウハツリョウ</t>
    </rPh>
    <rPh sb="9" eb="10">
      <t>ネツ</t>
    </rPh>
    <rPh sb="10" eb="12">
      <t>シュツリョク</t>
    </rPh>
    <rPh sb="18" eb="22">
      <t>デンネツメンセキ</t>
    </rPh>
    <phoneticPr fontId="74"/>
  </si>
  <si>
    <t>保水量100L　燃料消費量58ｍ3N/H　供給圧力1.96kPa(低圧)</t>
    <rPh sb="0" eb="2">
      <t>ホスイ</t>
    </rPh>
    <rPh sb="2" eb="3">
      <t>リョウ</t>
    </rPh>
    <rPh sb="8" eb="13">
      <t>ネンリョウショウヒリョウ</t>
    </rPh>
    <rPh sb="21" eb="23">
      <t>キョウキュウ</t>
    </rPh>
    <rPh sb="23" eb="25">
      <t>アツリョク</t>
    </rPh>
    <rPh sb="33" eb="35">
      <t>テイアツ</t>
    </rPh>
    <phoneticPr fontId="74"/>
  </si>
  <si>
    <t>制御盤　安全弁　遮断弁　自動ブロ－装置　軟水装置</t>
    <rPh sb="0" eb="3">
      <t>セイギョバン</t>
    </rPh>
    <rPh sb="4" eb="7">
      <t>アンゼンベン</t>
    </rPh>
    <rPh sb="8" eb="11">
      <t>シャダンベン</t>
    </rPh>
    <rPh sb="12" eb="14">
      <t>ジドウ</t>
    </rPh>
    <rPh sb="17" eb="19">
      <t>ソウチ</t>
    </rPh>
    <rPh sb="20" eb="24">
      <t>ナンスイソウチ</t>
    </rPh>
    <phoneticPr fontId="74"/>
  </si>
  <si>
    <t>排気サイレンサ－　排気消音器　感震器　エコノマイザー</t>
    <rPh sb="0" eb="2">
      <t>ハイキ</t>
    </rPh>
    <rPh sb="9" eb="11">
      <t>ハイキ</t>
    </rPh>
    <rPh sb="11" eb="14">
      <t>ショウオンキ</t>
    </rPh>
    <rPh sb="15" eb="18">
      <t>カンシンキ</t>
    </rPh>
    <phoneticPr fontId="74"/>
  </si>
  <si>
    <t>他標準付属品共</t>
    <rPh sb="0" eb="1">
      <t>ホカ</t>
    </rPh>
    <rPh sb="1" eb="3">
      <t>ヒョウジュン</t>
    </rPh>
    <rPh sb="3" eb="5">
      <t>フゾク</t>
    </rPh>
    <rPh sb="5" eb="6">
      <t>ヒン</t>
    </rPh>
    <rPh sb="6" eb="7">
      <t>トモ</t>
    </rPh>
    <phoneticPr fontId="74"/>
  </si>
  <si>
    <t>PZ</t>
  </si>
  <si>
    <t>最大吐出量28L/min　吐出圧力1.5MPa</t>
    <rPh sb="0" eb="2">
      <t>サイダイ</t>
    </rPh>
    <rPh sb="2" eb="5">
      <t>トシュツリョウ</t>
    </rPh>
    <rPh sb="13" eb="15">
      <t>トシュツ</t>
    </rPh>
    <rPh sb="15" eb="17">
      <t>アツリョク</t>
    </rPh>
    <phoneticPr fontId="74"/>
  </si>
  <si>
    <t>薬注装置</t>
    <rPh sb="0" eb="2">
      <t>ヤクチュウ</t>
    </rPh>
    <rPh sb="2" eb="4">
      <t>ソウチ</t>
    </rPh>
    <phoneticPr fontId="74"/>
  </si>
  <si>
    <t>タンク容量30L　PAホース</t>
    <rPh sb="3" eb="5">
      <t>ヨウリョウ</t>
    </rPh>
    <phoneticPr fontId="74"/>
  </si>
  <si>
    <t>TH</t>
  </si>
  <si>
    <t>SUS製タンク　有効3ｍ3</t>
    <rPh sb="3" eb="4">
      <t>セイ</t>
    </rPh>
    <rPh sb="8" eb="10">
      <t>ユウコウ</t>
    </rPh>
    <phoneticPr fontId="74"/>
  </si>
  <si>
    <t>環水タンク</t>
    <rPh sb="0" eb="2">
      <t>カンスイ</t>
    </rPh>
    <phoneticPr fontId="74"/>
  </si>
  <si>
    <t>K=1.0G　1456φ×2000H</t>
    <phoneticPr fontId="74"/>
  </si>
  <si>
    <t>溶融亜鉛メッキ脚架台　マンホ－ル　外はしご　通気口</t>
    <rPh sb="0" eb="4">
      <t>ヨウユウアエン</t>
    </rPh>
    <rPh sb="7" eb="8">
      <t>アシ</t>
    </rPh>
    <rPh sb="8" eb="10">
      <t>カダイ</t>
    </rPh>
    <rPh sb="17" eb="18">
      <t>ソト</t>
    </rPh>
    <rPh sb="22" eb="24">
      <t>ツウキ</t>
    </rPh>
    <rPh sb="24" eb="25">
      <t>コウ</t>
    </rPh>
    <phoneticPr fontId="74"/>
  </si>
  <si>
    <t>環水タンク制御盤　液面検出器　他標準付属品</t>
    <rPh sb="0" eb="2">
      <t>カンスイ</t>
    </rPh>
    <rPh sb="5" eb="8">
      <t>セイギョバン</t>
    </rPh>
    <rPh sb="9" eb="11">
      <t>エキメン</t>
    </rPh>
    <rPh sb="11" eb="13">
      <t>ケンシュツ</t>
    </rPh>
    <rPh sb="13" eb="14">
      <t>キ</t>
    </rPh>
    <rPh sb="15" eb="16">
      <t>ホカ</t>
    </rPh>
    <rPh sb="16" eb="18">
      <t>ヒョウジュン</t>
    </rPh>
    <rPh sb="18" eb="21">
      <t>フゾクヒン</t>
    </rPh>
    <phoneticPr fontId="74"/>
  </si>
  <si>
    <t>WS</t>
  </si>
  <si>
    <t>蒸気ボイラ用補給水ポンプ</t>
    <rPh sb="0" eb="2">
      <t>ジョウキ</t>
    </rPh>
    <rPh sb="5" eb="6">
      <t>ヨウ</t>
    </rPh>
    <rPh sb="6" eb="9">
      <t>ホキュウスイ</t>
    </rPh>
    <phoneticPr fontId="74"/>
  </si>
  <si>
    <t>補給水ポンプ</t>
    <rPh sb="0" eb="3">
      <t>ホキュウスイ</t>
    </rPh>
    <phoneticPr fontId="74"/>
  </si>
  <si>
    <t>立形多段渦巻ポンプ</t>
    <rPh sb="0" eb="2">
      <t>タテガタ</t>
    </rPh>
    <rPh sb="2" eb="4">
      <t>タダン</t>
    </rPh>
    <rPh sb="4" eb="6">
      <t>ウズマキ</t>
    </rPh>
    <phoneticPr fontId="74"/>
  </si>
  <si>
    <t>並列交互運転(ボイラ制御盤により運転制御)</t>
    <rPh sb="0" eb="2">
      <t>ヘイレツ</t>
    </rPh>
    <rPh sb="2" eb="4">
      <t>コウゴ</t>
    </rPh>
    <rPh sb="4" eb="6">
      <t>ウンテン</t>
    </rPh>
    <rPh sb="10" eb="13">
      <t>セイギョバン</t>
    </rPh>
    <rPh sb="16" eb="18">
      <t>ウンテン</t>
    </rPh>
    <rPh sb="18" eb="20">
      <t>セイギョ</t>
    </rPh>
    <phoneticPr fontId="74"/>
  </si>
  <si>
    <t>25φ×25L/min×138ｍH</t>
  </si>
  <si>
    <t>CPV</t>
  </si>
  <si>
    <t>真空式　低揚程形　ダブルポンプ仕様</t>
    <rPh sb="0" eb="3">
      <t>シンクウシキ</t>
    </rPh>
    <rPh sb="4" eb="7">
      <t>テイヨウテイ</t>
    </rPh>
    <rPh sb="7" eb="8">
      <t>カタ</t>
    </rPh>
    <rPh sb="15" eb="17">
      <t>シヨウ</t>
    </rPh>
    <phoneticPr fontId="74"/>
  </si>
  <si>
    <t>蒸気ドレン回収ポンプ</t>
    <rPh sb="0" eb="2">
      <t>ジョウキ</t>
    </rPh>
    <rPh sb="5" eb="7">
      <t>カイシュウ</t>
    </rPh>
    <phoneticPr fontId="74"/>
  </si>
  <si>
    <t>最大揚程14ｍ　相当放熱面積2000㎡　</t>
    <rPh sb="0" eb="2">
      <t>サイダイ</t>
    </rPh>
    <rPh sb="2" eb="4">
      <t>ヨウテイ</t>
    </rPh>
    <rPh sb="8" eb="10">
      <t>ソウトウ</t>
    </rPh>
    <rPh sb="10" eb="14">
      <t>ホウネツメンセキ</t>
    </rPh>
    <phoneticPr fontId="74"/>
  </si>
  <si>
    <t>最大吸引ドレン2.5ｍ3/h　最大吐出ドレン量3.0ｍ3/h</t>
    <rPh sb="0" eb="2">
      <t>サイダイ</t>
    </rPh>
    <rPh sb="2" eb="4">
      <t>キュウイン</t>
    </rPh>
    <rPh sb="15" eb="17">
      <t>サイダイ</t>
    </rPh>
    <rPh sb="17" eb="19">
      <t>トシュツ</t>
    </rPh>
    <rPh sb="22" eb="23">
      <t>リョウ</t>
    </rPh>
    <phoneticPr fontId="74"/>
  </si>
  <si>
    <t>制御盤　他標準付属品共</t>
    <rPh sb="0" eb="3">
      <t>セイギョバン</t>
    </rPh>
    <rPh sb="4" eb="5">
      <t>ホカ</t>
    </rPh>
    <rPh sb="5" eb="7">
      <t>ヒョウジュン</t>
    </rPh>
    <rPh sb="7" eb="10">
      <t>フゾクヒン</t>
    </rPh>
    <rPh sb="10" eb="11">
      <t>トモ</t>
    </rPh>
    <phoneticPr fontId="74"/>
  </si>
  <si>
    <t>HS</t>
  </si>
  <si>
    <t>鋼管製　200φ×2000L</t>
    <rPh sb="0" eb="2">
      <t>コウカン</t>
    </rPh>
    <rPh sb="2" eb="3">
      <t>セイ</t>
    </rPh>
    <phoneticPr fontId="74"/>
  </si>
  <si>
    <t>蒸気ヘッダ－</t>
    <rPh sb="0" eb="2">
      <t>ジョウキ</t>
    </rPh>
    <phoneticPr fontId="74"/>
  </si>
  <si>
    <t>鋼製却架台　他標準付属品共</t>
    <rPh sb="0" eb="2">
      <t>コウセイ</t>
    </rPh>
    <rPh sb="2" eb="3">
      <t>キャク</t>
    </rPh>
    <rPh sb="3" eb="5">
      <t>カダイ</t>
    </rPh>
    <rPh sb="6" eb="9">
      <t>ホカヒョウジュン</t>
    </rPh>
    <rPh sb="9" eb="13">
      <t>フゾクヒントモ</t>
    </rPh>
    <phoneticPr fontId="74"/>
  </si>
  <si>
    <t>NES</t>
  </si>
  <si>
    <t>処理水量1.3ｍ3/h　採水量24ｍ3/再生</t>
    <rPh sb="0" eb="2">
      <t>ショリ</t>
    </rPh>
    <rPh sb="2" eb="4">
      <t>スイリョウ</t>
    </rPh>
    <rPh sb="12" eb="14">
      <t>サイスイ</t>
    </rPh>
    <rPh sb="14" eb="15">
      <t>リョウ</t>
    </rPh>
    <rPh sb="20" eb="22">
      <t>サイセイ</t>
    </rPh>
    <phoneticPr fontId="74"/>
  </si>
  <si>
    <t>全自動軟水装置</t>
    <rPh sb="0" eb="3">
      <t>ゼンジドウ</t>
    </rPh>
    <rPh sb="3" eb="7">
      <t>ナンスイソウチ</t>
    </rPh>
    <phoneticPr fontId="74"/>
  </si>
  <si>
    <t>除去硬度質量1.44KaCaCO3/再生</t>
    <rPh sb="0" eb="2">
      <t>ジョキョ</t>
    </rPh>
    <rPh sb="2" eb="4">
      <t>コウド</t>
    </rPh>
    <rPh sb="4" eb="6">
      <t>シツリョウ</t>
    </rPh>
    <rPh sb="18" eb="20">
      <t>サイセイ</t>
    </rPh>
    <phoneticPr fontId="74"/>
  </si>
  <si>
    <t>再生塩量5.3㎏/再生　原水圧力範囲0.15～0.49MPa</t>
    <rPh sb="0" eb="2">
      <t>サイセイ</t>
    </rPh>
    <rPh sb="2" eb="3">
      <t>エン</t>
    </rPh>
    <rPh sb="3" eb="4">
      <t>リョウ</t>
    </rPh>
    <rPh sb="9" eb="11">
      <t>サイセイ</t>
    </rPh>
    <rPh sb="12" eb="14">
      <t>ゲンスイ</t>
    </rPh>
    <rPh sb="14" eb="16">
      <t>アツリョク</t>
    </rPh>
    <rPh sb="16" eb="18">
      <t>ハンイ</t>
    </rPh>
    <phoneticPr fontId="74"/>
  </si>
  <si>
    <t>樹脂筒　塩水タンク　ブロ－ユニット　再生塩20㎏</t>
    <rPh sb="0" eb="2">
      <t>ジュシ</t>
    </rPh>
    <rPh sb="2" eb="3">
      <t>ツツ</t>
    </rPh>
    <rPh sb="4" eb="6">
      <t>エンスイ</t>
    </rPh>
    <rPh sb="18" eb="20">
      <t>サイセイ</t>
    </rPh>
    <rPh sb="20" eb="21">
      <t>エン</t>
    </rPh>
    <phoneticPr fontId="74"/>
  </si>
  <si>
    <t>硬度用全自動カラ－メトリCMU-324H　純正再製塩20㎏</t>
    <rPh sb="0" eb="3">
      <t>コウドヨウ</t>
    </rPh>
    <rPh sb="3" eb="6">
      <t>ゼンジドウ</t>
    </rPh>
    <rPh sb="21" eb="23">
      <t>ジュンセイ</t>
    </rPh>
    <rPh sb="23" eb="26">
      <t>サイセイエン</t>
    </rPh>
    <phoneticPr fontId="74"/>
  </si>
  <si>
    <t>煙道</t>
    <rPh sb="0" eb="2">
      <t>エンドウ</t>
    </rPh>
    <phoneticPr fontId="74"/>
  </si>
  <si>
    <t>1000φ-4.5t RW75t 伸縮継手共</t>
    <rPh sb="17" eb="19">
      <t>シンシュク</t>
    </rPh>
    <rPh sb="19" eb="21">
      <t>ツギテ</t>
    </rPh>
    <rPh sb="21" eb="22">
      <t>トモ</t>
    </rPh>
    <phoneticPr fontId="74"/>
  </si>
  <si>
    <t>機器用コンクリ－ト基礎</t>
    <rPh sb="0" eb="2">
      <t>キキ</t>
    </rPh>
    <rPh sb="2" eb="3">
      <t>ヨウ</t>
    </rPh>
    <rPh sb="9" eb="11">
      <t>キソ</t>
    </rPh>
    <phoneticPr fontId="74"/>
  </si>
  <si>
    <t>蒸気管往</t>
    <rPh sb="0" eb="2">
      <t>ジョウキ</t>
    </rPh>
    <rPh sb="2" eb="3">
      <t>カン</t>
    </rPh>
    <rPh sb="3" eb="4">
      <t>オウ</t>
    </rPh>
    <phoneticPr fontId="74"/>
  </si>
  <si>
    <t>圧力配管用炭素鋼鋼管</t>
    <rPh sb="0" eb="2">
      <t>アツリョク</t>
    </rPh>
    <rPh sb="2" eb="10">
      <t>ハイカンヨウタンソコウコウカン</t>
    </rPh>
    <phoneticPr fontId="24"/>
  </si>
  <si>
    <t>20　STPG 溶接接合</t>
    <rPh sb="8" eb="10">
      <t>ヨウセツ</t>
    </rPh>
    <rPh sb="10" eb="12">
      <t>セツゴウ</t>
    </rPh>
    <phoneticPr fontId="74"/>
  </si>
  <si>
    <t>32　STPG　溶接接合</t>
    <rPh sb="8" eb="10">
      <t>ヨウセツ</t>
    </rPh>
    <rPh sb="10" eb="12">
      <t>セツゴウ</t>
    </rPh>
    <phoneticPr fontId="74"/>
  </si>
  <si>
    <t>40　STPG　溶接接合</t>
    <rPh sb="8" eb="12">
      <t>ヨウセツセツゴウ</t>
    </rPh>
    <phoneticPr fontId="74"/>
  </si>
  <si>
    <t>50　STPG　溶接接合</t>
    <rPh sb="8" eb="12">
      <t>ヨウセツセツゴウ</t>
    </rPh>
    <phoneticPr fontId="74"/>
  </si>
  <si>
    <t>65　STPG　溶接接合</t>
    <rPh sb="8" eb="12">
      <t>ヨウセツセツゴウ</t>
    </rPh>
    <phoneticPr fontId="74"/>
  </si>
  <si>
    <t>80　STPG　溶接接合</t>
    <rPh sb="8" eb="12">
      <t>ヨウセツセツゴウ</t>
    </rPh>
    <phoneticPr fontId="74"/>
  </si>
  <si>
    <t>100　STPG　溶接接合</t>
    <rPh sb="9" eb="13">
      <t>ヨウセツセツゴウ</t>
    </rPh>
    <phoneticPr fontId="74"/>
  </si>
  <si>
    <t>125　STPG　溶接接合</t>
    <rPh sb="9" eb="13">
      <t>ヨウセツセツゴウ</t>
    </rPh>
    <phoneticPr fontId="74"/>
  </si>
  <si>
    <t>蒸気管還</t>
    <rPh sb="0" eb="2">
      <t>ジョウキ</t>
    </rPh>
    <rPh sb="2" eb="3">
      <t>カン</t>
    </rPh>
    <rPh sb="3" eb="4">
      <t>カン</t>
    </rPh>
    <phoneticPr fontId="74"/>
  </si>
  <si>
    <t>配管用ステンレス鋼鋼管</t>
    <rPh sb="0" eb="2">
      <t>ハイカン</t>
    </rPh>
    <rPh sb="2" eb="3">
      <t>ヨウ</t>
    </rPh>
    <rPh sb="8" eb="9">
      <t>コウ</t>
    </rPh>
    <rPh sb="9" eb="11">
      <t>コウカン</t>
    </rPh>
    <phoneticPr fontId="24"/>
  </si>
  <si>
    <t>32　SUS304TP-A　溶接接合</t>
    <rPh sb="14" eb="16">
      <t>ヨウセツ</t>
    </rPh>
    <rPh sb="16" eb="18">
      <t>セツゴウ</t>
    </rPh>
    <phoneticPr fontId="74"/>
  </si>
  <si>
    <t>40　SUS304TP-A　溶接接合</t>
    <rPh sb="14" eb="16">
      <t>ヨウセツ</t>
    </rPh>
    <rPh sb="16" eb="18">
      <t>セツゴウ</t>
    </rPh>
    <phoneticPr fontId="74"/>
  </si>
  <si>
    <t>65　SUS304TP-A　溶接接合</t>
    <rPh sb="14" eb="16">
      <t>ヨウセツ</t>
    </rPh>
    <rPh sb="16" eb="18">
      <t>セツゴウ</t>
    </rPh>
    <phoneticPr fontId="74"/>
  </si>
  <si>
    <t>80　SUS304TP-A　溶接接合</t>
    <rPh sb="14" eb="16">
      <t>ヨウセツ</t>
    </rPh>
    <rPh sb="16" eb="18">
      <t>セツゴウ</t>
    </rPh>
    <phoneticPr fontId="74"/>
  </si>
  <si>
    <t>給水管</t>
    <rPh sb="0" eb="3">
      <t>キュウスイカン</t>
    </rPh>
    <phoneticPr fontId="74"/>
  </si>
  <si>
    <t>40　VA</t>
  </si>
  <si>
    <t>20　10k</t>
  </si>
  <si>
    <t>25　10k</t>
  </si>
  <si>
    <t>40　10k</t>
  </si>
  <si>
    <t>80　10k</t>
    <phoneticPr fontId="74"/>
  </si>
  <si>
    <t>125　10k</t>
    <phoneticPr fontId="74"/>
  </si>
  <si>
    <t>40　5k管端防食</t>
    <rPh sb="7" eb="9">
      <t>ボウショク</t>
    </rPh>
    <phoneticPr fontId="24"/>
  </si>
  <si>
    <t>SUS鋳鋼製トラップ</t>
    <rPh sb="3" eb="5">
      <t>チュウコウ</t>
    </rPh>
    <rPh sb="5" eb="6">
      <t>セイ</t>
    </rPh>
    <phoneticPr fontId="74"/>
  </si>
  <si>
    <t>25　(J3S-X)</t>
    <phoneticPr fontId="74"/>
  </si>
  <si>
    <t>注水電動弁</t>
    <rPh sb="0" eb="2">
      <t>チュウスイ</t>
    </rPh>
    <rPh sb="2" eb="4">
      <t>デンドウ</t>
    </rPh>
    <rPh sb="4" eb="5">
      <t>ベン</t>
    </rPh>
    <phoneticPr fontId="24"/>
  </si>
  <si>
    <t>安全弁</t>
  </si>
  <si>
    <t>32　ベロ－ズ単式</t>
    <rPh sb="7" eb="9">
      <t>タンシキ</t>
    </rPh>
    <phoneticPr fontId="24"/>
  </si>
  <si>
    <t>40　ベロ－ズ単式</t>
    <rPh sb="7" eb="9">
      <t>タンシキ</t>
    </rPh>
    <phoneticPr fontId="24"/>
  </si>
  <si>
    <t>65　ベロ－ズ単式</t>
    <rPh sb="7" eb="9">
      <t>タンシキ</t>
    </rPh>
    <phoneticPr fontId="24"/>
  </si>
  <si>
    <t>100　ベロ－ズ単式</t>
    <rPh sb="8" eb="10">
      <t>タンシキ</t>
    </rPh>
    <phoneticPr fontId="24"/>
  </si>
  <si>
    <t>32　球形</t>
    <rPh sb="4" eb="5">
      <t>カタ</t>
    </rPh>
    <phoneticPr fontId="24"/>
  </si>
  <si>
    <t>80-750L　SUS製</t>
    <rPh sb="11" eb="12">
      <t>セイ</t>
    </rPh>
    <phoneticPr fontId="24"/>
  </si>
  <si>
    <t>0.5MPa→0.4MPa</t>
    <phoneticPr fontId="74"/>
  </si>
  <si>
    <t>減圧弁装置50</t>
    <rPh sb="0" eb="3">
      <t>ゲンアツベン</t>
    </rPh>
    <rPh sb="3" eb="5">
      <t>ソウチ</t>
    </rPh>
    <phoneticPr fontId="74"/>
  </si>
  <si>
    <t>減圧弁50　S50 GV20 GV50</t>
    <rPh sb="0" eb="3">
      <t>ゲンアツベン</t>
    </rPh>
    <phoneticPr fontId="74"/>
  </si>
  <si>
    <t>0.5MPa→0.25MPa</t>
    <phoneticPr fontId="74"/>
  </si>
  <si>
    <t>減圧弁装置125</t>
    <rPh sb="0" eb="3">
      <t>ゲンアツベン</t>
    </rPh>
    <rPh sb="3" eb="5">
      <t>ソウチ</t>
    </rPh>
    <phoneticPr fontId="74"/>
  </si>
  <si>
    <t>減圧弁125　S125 GV20 GV125</t>
    <rPh sb="0" eb="3">
      <t>ゲンアツベン</t>
    </rPh>
    <phoneticPr fontId="74"/>
  </si>
  <si>
    <t>SUS鋳鋼製トラップ20 GV20×4 S20</t>
    <rPh sb="3" eb="5">
      <t>チュウコウ</t>
    </rPh>
    <rPh sb="5" eb="6">
      <t>セイ</t>
    </rPh>
    <phoneticPr fontId="74"/>
  </si>
  <si>
    <t>トラップ装置20</t>
    <rPh sb="4" eb="6">
      <t>ソウチ</t>
    </rPh>
    <phoneticPr fontId="74"/>
  </si>
  <si>
    <t>バイパス管20</t>
    <rPh sb="4" eb="5">
      <t>カン</t>
    </rPh>
    <phoneticPr fontId="74"/>
  </si>
  <si>
    <t>SUS防虫網</t>
    <rPh sb="3" eb="6">
      <t>ボウチュウアミ</t>
    </rPh>
    <phoneticPr fontId="74"/>
  </si>
  <si>
    <t>圧力計</t>
    <rPh sb="0" eb="3">
      <t>アツリョクケイ</t>
    </rPh>
    <phoneticPr fontId="74"/>
  </si>
  <si>
    <t>温度計</t>
    <rPh sb="0" eb="3">
      <t>オンドケイ</t>
    </rPh>
    <phoneticPr fontId="74"/>
  </si>
  <si>
    <t>エアー</t>
    <phoneticPr fontId="74"/>
  </si>
  <si>
    <t>食用油</t>
    <rPh sb="0" eb="3">
      <t>ショクヨウアブラ</t>
    </rPh>
    <phoneticPr fontId="74"/>
  </si>
  <si>
    <t>20　SUS304TP-A　溶接接合</t>
    <rPh sb="14" eb="16">
      <t>ヨウセツ</t>
    </rPh>
    <rPh sb="16" eb="18">
      <t>セツゴウ</t>
    </rPh>
    <phoneticPr fontId="74"/>
  </si>
  <si>
    <t>25　SUS304TP-A　溶接接合</t>
    <rPh sb="14" eb="16">
      <t>ヨウセツ</t>
    </rPh>
    <rPh sb="16" eb="18">
      <t>セツゴウ</t>
    </rPh>
    <phoneticPr fontId="74"/>
  </si>
  <si>
    <t>冷却水</t>
    <rPh sb="0" eb="3">
      <t>レイキャクスイ</t>
    </rPh>
    <phoneticPr fontId="74"/>
  </si>
  <si>
    <t>エアー</t>
  </si>
  <si>
    <t>15　5k</t>
    <phoneticPr fontId="74"/>
  </si>
  <si>
    <t>耐圧ホ－ス</t>
    <rPh sb="0" eb="2">
      <t>タイアツ</t>
    </rPh>
    <phoneticPr fontId="74"/>
  </si>
  <si>
    <t>9φ</t>
  </si>
  <si>
    <t>20　5ｋ</t>
  </si>
  <si>
    <t>25　５ｋ</t>
  </si>
  <si>
    <t>50　5k</t>
  </si>
  <si>
    <t>工 事 金 抜 参 考 内 訳 書</t>
    <phoneticPr fontId="6"/>
  </si>
  <si>
    <r>
      <rPr>
        <sz val="18"/>
        <rFont val="ＭＳ Ｐゴシック"/>
        <family val="3"/>
        <charset val="128"/>
      </rPr>
      <t>令和８年度学校施設環境改善交付金事業</t>
    </r>
    <r>
      <rPr>
        <sz val="24"/>
        <rFont val="ＭＳ Ｐゴシック"/>
        <family val="3"/>
        <charset val="128"/>
      </rPr>
      <t xml:space="preserve">
中野市統合学校給食センター建設工事
（継続費事業）</t>
    </r>
    <phoneticPr fontId="6"/>
  </si>
  <si>
    <t>（様式－１）</t>
    <rPh sb="1" eb="3">
      <t>ヨウシキ</t>
    </rPh>
    <phoneticPr fontId="7"/>
  </si>
  <si>
    <t>番号</t>
    <rPh sb="0" eb="2">
      <t>バンゴウ</t>
    </rPh>
    <phoneticPr fontId="7"/>
  </si>
  <si>
    <t>学校教育課</t>
    <rPh sb="0" eb="2">
      <t>ガッコウ</t>
    </rPh>
    <rPh sb="2" eb="5">
      <t>キョウイクカ</t>
    </rPh>
    <phoneticPr fontId="7"/>
  </si>
  <si>
    <t>課長</t>
    <rPh sb="0" eb="2">
      <t>カチョウ</t>
    </rPh>
    <phoneticPr fontId="7"/>
  </si>
  <si>
    <t>同課長補佐</t>
    <rPh sb="0" eb="1">
      <t>ドウ</t>
    </rPh>
    <rPh sb="1" eb="3">
      <t>カチョウ</t>
    </rPh>
    <rPh sb="3" eb="5">
      <t>ホサ</t>
    </rPh>
    <phoneticPr fontId="7"/>
  </si>
  <si>
    <t>施設係長</t>
    <rPh sb="0" eb="2">
      <t>シセツ</t>
    </rPh>
    <rPh sb="2" eb="4">
      <t>カカリチョウ</t>
    </rPh>
    <phoneticPr fontId="7"/>
  </si>
  <si>
    <t>係</t>
    <rPh sb="0" eb="1">
      <t>カカリ</t>
    </rPh>
    <phoneticPr fontId="7"/>
  </si>
  <si>
    <r>
      <t xml:space="preserve">監督職員
</t>
    </r>
    <r>
      <rPr>
        <sz val="10"/>
        <rFont val="ＭＳ Ｐ明朝"/>
        <family val="1"/>
        <charset val="128"/>
      </rPr>
      <t>(主管課担当者）</t>
    </r>
    <rPh sb="0" eb="2">
      <t>カントク</t>
    </rPh>
    <rPh sb="2" eb="4">
      <t>ショクイン</t>
    </rPh>
    <rPh sb="6" eb="8">
      <t>シュカン</t>
    </rPh>
    <rPh sb="8" eb="9">
      <t>カ</t>
    </rPh>
    <rPh sb="9" eb="11">
      <t>タントウ</t>
    </rPh>
    <rPh sb="11" eb="12">
      <t>シャ</t>
    </rPh>
    <phoneticPr fontId="7"/>
  </si>
  <si>
    <t>都市建設課</t>
    <rPh sb="0" eb="2">
      <t>トシ</t>
    </rPh>
    <rPh sb="2" eb="4">
      <t>ケンセツ</t>
    </rPh>
    <rPh sb="4" eb="5">
      <t>カ</t>
    </rPh>
    <phoneticPr fontId="7"/>
  </si>
  <si>
    <t>都市建設課長</t>
    <rPh sb="2" eb="4">
      <t>ケンセツ</t>
    </rPh>
    <phoneticPr fontId="7"/>
  </si>
  <si>
    <t>同課長補佐</t>
    <rPh sb="0" eb="1">
      <t>オナ</t>
    </rPh>
    <rPh sb="1" eb="3">
      <t>カチョウ</t>
    </rPh>
    <rPh sb="3" eb="5">
      <t>ホサ</t>
    </rPh>
    <phoneticPr fontId="7"/>
  </si>
  <si>
    <t>建築住宅係長</t>
    <rPh sb="0" eb="2">
      <t>ケンチク</t>
    </rPh>
    <rPh sb="2" eb="4">
      <t>ジュウタク</t>
    </rPh>
    <rPh sb="4" eb="6">
      <t>カカリチョウ</t>
    </rPh>
    <phoneticPr fontId="7"/>
  </si>
  <si>
    <t>審 査 者</t>
    <phoneticPr fontId="7"/>
  </si>
  <si>
    <t>担当者</t>
    <phoneticPr fontId="7"/>
  </si>
  <si>
    <t>設計者</t>
    <phoneticPr fontId="7"/>
  </si>
  <si>
    <t>委託</t>
    <rPh sb="0" eb="2">
      <t>イタク</t>
    </rPh>
    <phoneticPr fontId="7"/>
  </si>
  <si>
    <t>令和８年度学校施設環境改善交付金事業中野市統合学校給食センター建設工事（継続費事業）</t>
    <phoneticPr fontId="7"/>
  </si>
  <si>
    <t>実施設計書</t>
    <rPh sb="0" eb="2">
      <t>ジッシ</t>
    </rPh>
    <rPh sb="2" eb="5">
      <t>セッケイショ</t>
    </rPh>
    <phoneticPr fontId="7"/>
  </si>
  <si>
    <t>中野市大字片塩41ほか</t>
    <rPh sb="0" eb="2">
      <t>ナカノ</t>
    </rPh>
    <rPh sb="2" eb="3">
      <t>シ</t>
    </rPh>
    <rPh sb="3" eb="5">
      <t>オオアザ</t>
    </rPh>
    <rPh sb="5" eb="7">
      <t>カタシオ</t>
    </rPh>
    <phoneticPr fontId="88"/>
  </si>
  <si>
    <t>設　　　計　　　大　　　要</t>
    <rPh sb="0" eb="1">
      <t>セツ</t>
    </rPh>
    <rPh sb="4" eb="5">
      <t>ケイ</t>
    </rPh>
    <rPh sb="8" eb="9">
      <t>ダイ</t>
    </rPh>
    <rPh sb="12" eb="13">
      <t>ヨウ</t>
    </rPh>
    <phoneticPr fontId="7"/>
  </si>
  <si>
    <t>施工方法</t>
    <rPh sb="0" eb="2">
      <t>セコウ</t>
    </rPh>
    <rPh sb="2" eb="4">
      <t>ホウホウ</t>
    </rPh>
    <phoneticPr fontId="7"/>
  </si>
  <si>
    <t>請　　負</t>
    <rPh sb="0" eb="1">
      <t>ショウ</t>
    </rPh>
    <rPh sb="3" eb="4">
      <t>フ</t>
    </rPh>
    <phoneticPr fontId="7"/>
  </si>
  <si>
    <t>中野市統合学校給食センター建設工事　一式</t>
    <phoneticPr fontId="89"/>
  </si>
  <si>
    <t>施工期間</t>
    <rPh sb="0" eb="2">
      <t>セコウ</t>
    </rPh>
    <rPh sb="2" eb="4">
      <t>キカン</t>
    </rPh>
    <phoneticPr fontId="7"/>
  </si>
  <si>
    <t>　　　日間</t>
    <rPh sb="3" eb="4">
      <t>ニチ</t>
    </rPh>
    <rPh sb="4" eb="5">
      <t>アイダ</t>
    </rPh>
    <phoneticPr fontId="7"/>
  </si>
  <si>
    <t>「建物概要」</t>
    <phoneticPr fontId="89"/>
  </si>
  <si>
    <t>・敷地面積：4,001.86㎡　　　　　　 　　　　　</t>
    <phoneticPr fontId="89"/>
  </si>
  <si>
    <t>着手予定年月日</t>
    <rPh sb="0" eb="2">
      <t>チャクシュ</t>
    </rPh>
    <rPh sb="2" eb="4">
      <t>ヨテイ</t>
    </rPh>
    <rPh sb="4" eb="7">
      <t>ネンガッピ</t>
    </rPh>
    <phoneticPr fontId="7"/>
  </si>
  <si>
    <t>令和 ８  年　　  月　　日</t>
    <rPh sb="0" eb="2">
      <t>レイワ</t>
    </rPh>
    <rPh sb="6" eb="7">
      <t>ネン</t>
    </rPh>
    <rPh sb="11" eb="12">
      <t>ツキ</t>
    </rPh>
    <rPh sb="14" eb="15">
      <t>ヒ</t>
    </rPh>
    <phoneticPr fontId="7"/>
  </si>
  <si>
    <t>・構造階数：鉄骨造2階建て　　　</t>
    <phoneticPr fontId="89"/>
  </si>
  <si>
    <t>・延床面積：2,303.47㎡　建築面積：1,936.38㎡　※建築確認済前</t>
    <rPh sb="2" eb="3">
      <t>ユカ</t>
    </rPh>
    <rPh sb="16" eb="18">
      <t>ケンチク</t>
    </rPh>
    <rPh sb="18" eb="20">
      <t>メンセキ</t>
    </rPh>
    <rPh sb="32" eb="34">
      <t>ケンチク</t>
    </rPh>
    <rPh sb="34" eb="36">
      <t>カクニン</t>
    </rPh>
    <rPh sb="36" eb="37">
      <t>ズ</t>
    </rPh>
    <rPh sb="37" eb="38">
      <t>マエ</t>
    </rPh>
    <phoneticPr fontId="89"/>
  </si>
  <si>
    <t>完了予定年月日</t>
    <rPh sb="0" eb="2">
      <t>カンリョウ</t>
    </rPh>
    <rPh sb="2" eb="4">
      <t>ヨテイ</t>
    </rPh>
    <rPh sb="4" eb="7">
      <t>ネンガッピ</t>
    </rPh>
    <phoneticPr fontId="7"/>
  </si>
  <si>
    <t>令和 10 年　１  月 28 日</t>
    <rPh sb="0" eb="2">
      <t>レイワ</t>
    </rPh>
    <phoneticPr fontId="7"/>
  </si>
  <si>
    <t>・主要所室：事務室、準備室、荷受室、上処理・煮炊き調理室、　　　</t>
    <phoneticPr fontId="89"/>
  </si>
  <si>
    <t>　 　　　　 揚げ物・焼き物・蒸し物調理室、炊飯室、コンテナ室　</t>
    <phoneticPr fontId="88"/>
  </si>
  <si>
    <t>契約保証方法</t>
    <rPh sb="0" eb="2">
      <t>ケイヤク</t>
    </rPh>
    <rPh sb="2" eb="4">
      <t>ホショウ</t>
    </rPh>
    <rPh sb="4" eb="6">
      <t>ホウホウ</t>
    </rPh>
    <phoneticPr fontId="7"/>
  </si>
  <si>
    <t>金銭的保証</t>
    <rPh sb="0" eb="2">
      <t>キンセン</t>
    </rPh>
    <rPh sb="2" eb="3">
      <t>テキ</t>
    </rPh>
    <rPh sb="3" eb="5">
      <t>ホショウ</t>
    </rPh>
    <phoneticPr fontId="88"/>
  </si>
  <si>
    <t>　　　　　　洗浄室ほか</t>
    <phoneticPr fontId="89"/>
  </si>
  <si>
    <t>「工事概要」</t>
    <rPh sb="1" eb="3">
      <t>コウジ</t>
    </rPh>
    <rPh sb="3" eb="5">
      <t>ガイヨウ</t>
    </rPh>
    <phoneticPr fontId="89"/>
  </si>
  <si>
    <t>主　管　課</t>
    <rPh sb="0" eb="1">
      <t>シュ</t>
    </rPh>
    <rPh sb="2" eb="3">
      <t>カン</t>
    </rPh>
    <rPh sb="4" eb="5">
      <t>カ</t>
    </rPh>
    <phoneticPr fontId="7"/>
  </si>
  <si>
    <t>係　名</t>
    <rPh sb="0" eb="1">
      <t>カカリ</t>
    </rPh>
    <rPh sb="2" eb="3">
      <t>メイ</t>
    </rPh>
    <phoneticPr fontId="7"/>
  </si>
  <si>
    <t>教育委員会事務局学校教育課　施設係</t>
    <rPh sb="0" eb="2">
      <t>キョウイク</t>
    </rPh>
    <rPh sb="2" eb="5">
      <t>イインカイ</t>
    </rPh>
    <rPh sb="5" eb="8">
      <t>ジムキョク</t>
    </rPh>
    <rPh sb="8" eb="10">
      <t>ガッコウ</t>
    </rPh>
    <rPh sb="10" eb="13">
      <t>キョウイクカ</t>
    </rPh>
    <rPh sb="14" eb="16">
      <t>シセツ</t>
    </rPh>
    <rPh sb="16" eb="17">
      <t>カカリ</t>
    </rPh>
    <phoneticPr fontId="88"/>
  </si>
  <si>
    <t>建築工事　一式</t>
    <rPh sb="0" eb="2">
      <t>ケンチク</t>
    </rPh>
    <rPh sb="2" eb="4">
      <t>コウジ</t>
    </rPh>
    <rPh sb="5" eb="7">
      <t>イッシキ</t>
    </rPh>
    <phoneticPr fontId="89"/>
  </si>
  <si>
    <t>電気設備工事　一式</t>
    <rPh sb="0" eb="2">
      <t>デンキ</t>
    </rPh>
    <rPh sb="2" eb="4">
      <t>セツビ</t>
    </rPh>
    <rPh sb="4" eb="6">
      <t>コウジ</t>
    </rPh>
    <rPh sb="7" eb="9">
      <t>イッシキ</t>
    </rPh>
    <phoneticPr fontId="89"/>
  </si>
  <si>
    <t>積算年月</t>
    <rPh sb="0" eb="1">
      <t>セキサン</t>
    </rPh>
    <rPh sb="1" eb="3">
      <t>ネンゲツ</t>
    </rPh>
    <phoneticPr fontId="7"/>
  </si>
  <si>
    <t>令和８年６月</t>
    <rPh sb="0" eb="2">
      <t>レイワ</t>
    </rPh>
    <rPh sb="3" eb="4">
      <t>ネン</t>
    </rPh>
    <rPh sb="5" eb="6">
      <t>ツキ</t>
    </rPh>
    <phoneticPr fontId="7"/>
  </si>
  <si>
    <t>機械設備工事　一式</t>
    <rPh sb="0" eb="2">
      <t>キカイ</t>
    </rPh>
    <rPh sb="2" eb="4">
      <t>セツビ</t>
    </rPh>
    <rPh sb="4" eb="6">
      <t>コウジ</t>
    </rPh>
    <rPh sb="7" eb="9">
      <t>イッシキ</t>
    </rPh>
    <phoneticPr fontId="89"/>
  </si>
  <si>
    <t>（本工事内に厨房機器設備を含む）</t>
    <phoneticPr fontId="7"/>
  </si>
  <si>
    <t>中　野　市</t>
    <rPh sb="0" eb="1">
      <t>ナカ</t>
    </rPh>
    <rPh sb="2" eb="3">
      <t>ノ</t>
    </rPh>
    <rPh sb="4" eb="5">
      <t>シ</t>
    </rPh>
    <phoneticPr fontId="7"/>
  </si>
  <si>
    <t>工　　　事　　　設　　　計　　　用　　　紙</t>
    <rPh sb="0" eb="1">
      <t>コウ</t>
    </rPh>
    <rPh sb="4" eb="5">
      <t>コト</t>
    </rPh>
    <rPh sb="8" eb="9">
      <t>セツ</t>
    </rPh>
    <rPh sb="12" eb="13">
      <t>ケイ</t>
    </rPh>
    <rPh sb="16" eb="17">
      <t>ヨウ</t>
    </rPh>
    <rPh sb="20" eb="21">
      <t>カミ</t>
    </rPh>
    <phoneticPr fontId="7"/>
  </si>
  <si>
    <t>老朽化及び就学人口の減に伴い、給食センターを統合し、新設する。</t>
    <rPh sb="0" eb="3">
      <t>ロウキュウカ</t>
    </rPh>
    <rPh sb="3" eb="4">
      <t>オヨ</t>
    </rPh>
    <rPh sb="5" eb="7">
      <t>シュウガク</t>
    </rPh>
    <rPh sb="7" eb="9">
      <t>ジンコウ</t>
    </rPh>
    <rPh sb="10" eb="11">
      <t>ゲン</t>
    </rPh>
    <rPh sb="12" eb="13">
      <t>トモナ</t>
    </rPh>
    <rPh sb="15" eb="17">
      <t>キュウショク</t>
    </rPh>
    <rPh sb="22" eb="24">
      <t>トウゴウ</t>
    </rPh>
    <rPh sb="26" eb="28">
      <t>シンセツ</t>
    </rPh>
    <phoneticPr fontId="7"/>
  </si>
  <si>
    <t>請負対象額</t>
    <rPh sb="0" eb="2">
      <t>ウケオイ</t>
    </rPh>
    <rPh sb="2" eb="4">
      <t>タイショウ</t>
    </rPh>
    <rPh sb="4" eb="5">
      <t>ガク</t>
    </rPh>
    <phoneticPr fontId="7"/>
  </si>
  <si>
    <t>円</t>
    <rPh sb="0" eb="1">
      <t>エン</t>
    </rPh>
    <phoneticPr fontId="7"/>
  </si>
  <si>
    <t>工　　事　　価　　格</t>
    <rPh sb="0" eb="1">
      <t>コウ</t>
    </rPh>
    <rPh sb="3" eb="4">
      <t>コト</t>
    </rPh>
    <rPh sb="6" eb="7">
      <t>アタイ</t>
    </rPh>
    <rPh sb="9" eb="10">
      <t>カク</t>
    </rPh>
    <phoneticPr fontId="7"/>
  </si>
  <si>
    <t>消　費　税　等　相　当　額</t>
    <phoneticPr fontId="7"/>
  </si>
  <si>
    <t>（様式－３）</t>
    <rPh sb="1" eb="3">
      <t>ヨウシキ</t>
    </rPh>
    <phoneticPr fontId="7"/>
  </si>
  <si>
    <t>当初</t>
    <rPh sb="0" eb="2">
      <t>トウショ</t>
    </rPh>
    <phoneticPr fontId="7"/>
  </si>
  <si>
    <t>第１回変更（増　減）</t>
    <rPh sb="0" eb="1">
      <t>ダイ</t>
    </rPh>
    <rPh sb="2" eb="3">
      <t>カイ</t>
    </rPh>
    <rPh sb="3" eb="5">
      <t>ヘンコウ</t>
    </rPh>
    <rPh sb="6" eb="7">
      <t>ゾウ</t>
    </rPh>
    <rPh sb="8" eb="9">
      <t>ゲン</t>
    </rPh>
    <phoneticPr fontId="7"/>
  </si>
  <si>
    <t>第２回変更（増　減）</t>
    <rPh sb="0" eb="1">
      <t>ダイ</t>
    </rPh>
    <rPh sb="2" eb="3">
      <t>カイ</t>
    </rPh>
    <rPh sb="3" eb="5">
      <t>ヘンコウ</t>
    </rPh>
    <rPh sb="6" eb="7">
      <t>ゾウ</t>
    </rPh>
    <rPh sb="8" eb="9">
      <t>ゲン</t>
    </rPh>
    <phoneticPr fontId="7"/>
  </si>
  <si>
    <t>第３階変更（増　減）</t>
    <rPh sb="0" eb="1">
      <t>ダイ</t>
    </rPh>
    <rPh sb="2" eb="3">
      <t>カイ</t>
    </rPh>
    <rPh sb="3" eb="5">
      <t>ヘンコウ</t>
    </rPh>
    <rPh sb="6" eb="7">
      <t>ゾウ</t>
    </rPh>
    <rPh sb="8" eb="9">
      <t>ゲン</t>
    </rPh>
    <phoneticPr fontId="7"/>
  </si>
  <si>
    <t>積算段階</t>
    <rPh sb="0" eb="2">
      <t>セキサン</t>
    </rPh>
    <rPh sb="2" eb="4">
      <t>ダンカイ</t>
    </rPh>
    <phoneticPr fontId="7"/>
  </si>
  <si>
    <t>積算工事価格</t>
    <rPh sb="0" eb="2">
      <t>セキサン</t>
    </rPh>
    <rPh sb="2" eb="4">
      <t>コウジ</t>
    </rPh>
    <rPh sb="4" eb="6">
      <t>カカク</t>
    </rPh>
    <phoneticPr fontId="7"/>
  </si>
  <si>
    <t>A</t>
    <phoneticPr fontId="7"/>
  </si>
  <si>
    <t>A1</t>
    <phoneticPr fontId="7"/>
  </si>
  <si>
    <t>A2</t>
    <phoneticPr fontId="7"/>
  </si>
  <si>
    <t>A3</t>
    <phoneticPr fontId="7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</si>
  <si>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7"/>
  </si>
  <si>
    <t>B1</t>
    <phoneticPr fontId="7"/>
  </si>
  <si>
    <t>B2</t>
    <phoneticPr fontId="7"/>
  </si>
  <si>
    <t>B3</t>
    <phoneticPr fontId="7"/>
  </si>
  <si>
    <t>積算額</t>
    <rPh sb="0" eb="2">
      <t>セキサン</t>
    </rPh>
    <rPh sb="2" eb="3">
      <t>ガク</t>
    </rPh>
    <phoneticPr fontId="7"/>
  </si>
  <si>
    <t>C1</t>
    <phoneticPr fontId="7"/>
  </si>
  <si>
    <t>C2</t>
    <phoneticPr fontId="7"/>
  </si>
  <si>
    <t>C3</t>
    <phoneticPr fontId="7"/>
  </si>
  <si>
    <t>契約段階</t>
    <rPh sb="0" eb="2">
      <t>ケイヤク</t>
    </rPh>
    <rPh sb="2" eb="4">
      <t>ダンカイ</t>
    </rPh>
    <phoneticPr fontId="7"/>
  </si>
  <si>
    <t>工事価格</t>
    <rPh sb="0" eb="2">
      <t>コウジ</t>
    </rPh>
    <rPh sb="2" eb="4">
      <t>カカク</t>
    </rPh>
    <phoneticPr fontId="7"/>
  </si>
  <si>
    <t>D</t>
    <phoneticPr fontId="7"/>
  </si>
  <si>
    <t>D1</t>
    <phoneticPr fontId="7"/>
  </si>
  <si>
    <t>D2</t>
    <phoneticPr fontId="7"/>
  </si>
  <si>
    <t>D3</t>
    <phoneticPr fontId="7"/>
  </si>
  <si>
    <t>E</t>
    <phoneticPr fontId="7"/>
  </si>
  <si>
    <t>E1</t>
    <phoneticPr fontId="7"/>
  </si>
  <si>
    <t>E2</t>
    <phoneticPr fontId="7"/>
  </si>
  <si>
    <t>E3</t>
    <phoneticPr fontId="7"/>
  </si>
  <si>
    <t>契約額</t>
    <rPh sb="0" eb="2">
      <t>ケイヤク</t>
    </rPh>
    <rPh sb="2" eb="3">
      <t>ガク</t>
    </rPh>
    <phoneticPr fontId="7"/>
  </si>
  <si>
    <t>F</t>
    <phoneticPr fontId="7"/>
  </si>
  <si>
    <t>F1</t>
    <phoneticPr fontId="7"/>
  </si>
  <si>
    <t>F2</t>
    <phoneticPr fontId="7"/>
  </si>
  <si>
    <t>F3</t>
    <phoneticPr fontId="7"/>
  </si>
  <si>
    <t>増減</t>
    <rPh sb="0" eb="2">
      <t>ゾウゲン</t>
    </rPh>
    <phoneticPr fontId="7"/>
  </si>
  <si>
    <t>G1</t>
    <phoneticPr fontId="7"/>
  </si>
  <si>
    <t>G2</t>
    <phoneticPr fontId="7"/>
  </si>
  <si>
    <t>G3</t>
    <phoneticPr fontId="7"/>
  </si>
  <si>
    <t>B＝A×０．１０</t>
    <phoneticPr fontId="7"/>
  </si>
  <si>
    <t>B１＝A１×０．１０</t>
    <phoneticPr fontId="7"/>
  </si>
  <si>
    <t>B２＝A２×０．１０</t>
    <phoneticPr fontId="7"/>
  </si>
  <si>
    <t>B３＝A３×０．１０</t>
    <phoneticPr fontId="7"/>
  </si>
  <si>
    <t>C＝A＋B</t>
    <phoneticPr fontId="7"/>
  </si>
  <si>
    <t>C１＝A１＋B１</t>
    <phoneticPr fontId="7"/>
  </si>
  <si>
    <t>C２＝A２＋B２</t>
    <phoneticPr fontId="7"/>
  </si>
  <si>
    <t>C３＝A３＋B３</t>
    <phoneticPr fontId="7"/>
  </si>
  <si>
    <t>D＝Aに対する応札額</t>
    <rPh sb="4" eb="5">
      <t>タイ</t>
    </rPh>
    <rPh sb="7" eb="9">
      <t>オウサツ</t>
    </rPh>
    <rPh sb="9" eb="10">
      <t>ガク</t>
    </rPh>
    <phoneticPr fontId="7"/>
  </si>
  <si>
    <t>D１＝A１×F/C</t>
    <phoneticPr fontId="7"/>
  </si>
  <si>
    <t>D２＝A２×F/C</t>
    <phoneticPr fontId="7"/>
  </si>
  <si>
    <t>D３＝A３×F/C</t>
    <phoneticPr fontId="7"/>
  </si>
  <si>
    <t>E＝D×０．１０</t>
    <phoneticPr fontId="7"/>
  </si>
  <si>
    <t>E１＝D１×０．１０</t>
    <phoneticPr fontId="7"/>
  </si>
  <si>
    <t>E２＝D２×０．１０</t>
    <phoneticPr fontId="7"/>
  </si>
  <si>
    <t>E３＝D３×０．１０</t>
    <phoneticPr fontId="7"/>
  </si>
  <si>
    <t>F＝D＋E</t>
    <phoneticPr fontId="7"/>
  </si>
  <si>
    <t>F１＝D１＋E１</t>
    <phoneticPr fontId="7"/>
  </si>
  <si>
    <t>F２＝D２＋E２</t>
    <phoneticPr fontId="7"/>
  </si>
  <si>
    <t>F３＝D３＋E３</t>
    <phoneticPr fontId="7"/>
  </si>
  <si>
    <t>G１＝F１－F</t>
    <phoneticPr fontId="7"/>
  </si>
  <si>
    <t>G２＝F２－F１</t>
    <phoneticPr fontId="7"/>
  </si>
  <si>
    <t>G３＝F３－F２</t>
    <phoneticPr fontId="7"/>
  </si>
  <si>
    <t>注）</t>
    <rPh sb="0" eb="1">
      <t>チュウ</t>
    </rPh>
    <phoneticPr fontId="7"/>
  </si>
  <si>
    <t>積算工事価格：</t>
    <rPh sb="0" eb="2">
      <t>セキサン</t>
    </rPh>
    <rPh sb="2" eb="4">
      <t>コウジ</t>
    </rPh>
    <rPh sb="4" eb="6">
      <t>カカク</t>
    </rPh>
    <phoneticPr fontId="7"/>
  </si>
  <si>
    <t>落札率を乗じず、消費税等相当額を含まない額。</t>
    <rPh sb="0" eb="2">
      <t>ラクサツ</t>
    </rPh>
    <rPh sb="2" eb="3">
      <t>リツ</t>
    </rPh>
    <rPh sb="4" eb="5">
      <t>ジョウ</t>
    </rPh>
    <rPh sb="8" eb="11">
      <t>ショウヒゼイ</t>
    </rPh>
    <rPh sb="11" eb="12">
      <t>トウ</t>
    </rPh>
    <rPh sb="12" eb="14">
      <t>ソウトウ</t>
    </rPh>
    <rPh sb="14" eb="15">
      <t>ガク</t>
    </rPh>
    <rPh sb="16" eb="17">
      <t>フク</t>
    </rPh>
    <rPh sb="20" eb="21">
      <t>ガク</t>
    </rPh>
    <phoneticPr fontId="7"/>
  </si>
  <si>
    <t>D１</t>
    <phoneticPr fontId="7"/>
  </si>
  <si>
    <t>×</t>
    <phoneticPr fontId="7"/>
  </si>
  <si>
    <t>D２</t>
    <phoneticPr fontId="7"/>
  </si>
  <si>
    <t>D３</t>
    <phoneticPr fontId="7"/>
  </si>
  <si>
    <t>積算額：</t>
    <rPh sb="0" eb="2">
      <t>セキサン</t>
    </rPh>
    <rPh sb="2" eb="3">
      <t>ガク</t>
    </rPh>
    <phoneticPr fontId="7"/>
  </si>
  <si>
    <t>積算工事価格に消費税等相当額を加算した額。</t>
    <rPh sb="0" eb="2">
      <t>セキサン</t>
    </rPh>
    <rPh sb="2" eb="4">
      <t>コウジ</t>
    </rPh>
    <rPh sb="4" eb="6">
      <t>カカク</t>
    </rPh>
    <rPh sb="7" eb="10">
      <t>ショウヒゼイ</t>
    </rPh>
    <rPh sb="10" eb="11">
      <t>トウ</t>
    </rPh>
    <rPh sb="11" eb="13">
      <t>ソウトウ</t>
    </rPh>
    <rPh sb="13" eb="14">
      <t>ガク</t>
    </rPh>
    <rPh sb="15" eb="17">
      <t>カサン</t>
    </rPh>
    <rPh sb="19" eb="20">
      <t>ガク</t>
    </rPh>
    <phoneticPr fontId="7"/>
  </si>
  <si>
    <t>算出</t>
    <rPh sb="0" eb="2">
      <t>サンシュツ</t>
    </rPh>
    <phoneticPr fontId="7"/>
  </si>
  <si>
    <t>工事価格：</t>
    <rPh sb="0" eb="2">
      <t>コウジ</t>
    </rPh>
    <rPh sb="2" eb="4">
      <t>カカク</t>
    </rPh>
    <phoneticPr fontId="7"/>
  </si>
  <si>
    <t>応札額、または積算工事価格に落札率を乗じた額で、消費税等相当額を含まない。</t>
    <rPh sb="0" eb="2">
      <t>オウサツ</t>
    </rPh>
    <rPh sb="2" eb="3">
      <t>ガク</t>
    </rPh>
    <rPh sb="7" eb="9">
      <t>セキサン</t>
    </rPh>
    <rPh sb="9" eb="11">
      <t>コウジ</t>
    </rPh>
    <rPh sb="11" eb="13">
      <t>カカク</t>
    </rPh>
    <rPh sb="14" eb="16">
      <t>ラクサツ</t>
    </rPh>
    <rPh sb="16" eb="17">
      <t>リツ</t>
    </rPh>
    <rPh sb="18" eb="19">
      <t>ジョウ</t>
    </rPh>
    <rPh sb="21" eb="22">
      <t>ガク</t>
    </rPh>
    <rPh sb="24" eb="27">
      <t>ショウヒゼイ</t>
    </rPh>
    <rPh sb="27" eb="28">
      <t>トウ</t>
    </rPh>
    <rPh sb="28" eb="30">
      <t>ソウトウ</t>
    </rPh>
    <rPh sb="30" eb="31">
      <t>ガク</t>
    </rPh>
    <rPh sb="32" eb="33">
      <t>フク</t>
    </rPh>
    <phoneticPr fontId="7"/>
  </si>
  <si>
    <t>≒</t>
    <phoneticPr fontId="7"/>
  </si>
  <si>
    <t>契約額：</t>
    <rPh sb="0" eb="2">
      <t>ケイヤク</t>
    </rPh>
    <rPh sb="2" eb="3">
      <t>ガク</t>
    </rPh>
    <phoneticPr fontId="7"/>
  </si>
  <si>
    <t>工事価格に消費税等相当額を加算した額。</t>
    <rPh sb="0" eb="2">
      <t>コウジ</t>
    </rPh>
    <rPh sb="2" eb="4">
      <t>カカク</t>
    </rPh>
    <rPh sb="5" eb="8">
      <t>ショウヒゼイ</t>
    </rPh>
    <rPh sb="8" eb="9">
      <t>トウ</t>
    </rPh>
    <rPh sb="9" eb="11">
      <t>ソウトウ</t>
    </rPh>
    <rPh sb="11" eb="12">
      <t>ガク</t>
    </rPh>
    <rPh sb="13" eb="15">
      <t>カサン</t>
    </rPh>
    <rPh sb="17" eb="18">
      <t>ガク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</si>
</sst>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1" formatCode="_ * #,##0_ ;_ * \-#,##0_ ;_ * &quot;-&quot;_ ;_ @_ "/>
    <numFmt numFmtId="176" formatCode="#,##0_ "/>
    <numFmt numFmtId="177" formatCode="#,##0.00_ "/>
    <numFmt numFmtId="178" formatCode="#,##0.0_ "/>
    <numFmt numFmtId="179" formatCode="#,##0;&quot;¥&quot;\!\-#,##0;&quot;-&quot;"/>
    <numFmt numFmtId="180" formatCode="#,##0;&quot;▲ &quot;#,##0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mm/dd/yy\ h:mm"/>
    <numFmt numFmtId="184" formatCode="mmmm/dd/yyyy\ h:mm"/>
    <numFmt numFmtId="185" formatCode="_-* #,##0.0_-;\-* #,##0.0_-;_-* &quot;-&quot;??_-;_-@_-"/>
    <numFmt numFmtId="186" formatCode="0.00000%"/>
    <numFmt numFmtId="187" formatCode="#,##0.0;&quot;▲ &quot;#,##0.0"/>
    <numFmt numFmtId="188" formatCode="###,###,###,###.0"/>
    <numFmt numFmtId="189" formatCode="###,###,###,###"/>
    <numFmt numFmtId="190" formatCode="&quot;¥&quot;#,##0;[Red]&quot;¥&quot;&quot;¥&quot;\-#,##0"/>
    <numFmt numFmtId="191" formatCode="&quot;¥&quot;#,##0.00;&quot;¥&quot;&quot;¥&quot;\-#,##0.00"/>
    <numFmt numFmtId="192" formatCode="&quot;¥&quot;#,##0.00;[Red]&quot;¥&quot;&quot;¥&quot;\-#,##0.00"/>
    <numFmt numFmtId="193" formatCode="_ &quot;¥&quot;* #,##0_ ;_ &quot;¥&quot;* &quot;¥&quot;\-#,##0_ ;_ &quot;¥&quot;* &quot;-&quot;_ ;_ @_ "/>
    <numFmt numFmtId="194" formatCode="&quot;$&quot;#,##0.00"/>
    <numFmt numFmtId="195" formatCode="_(* #,##0_);_(* \(#,##0\);_(* &quot;-&quot;??_);_(@_)"/>
    <numFmt numFmtId="196" formatCode="#,##0.0;[Red]\-#,##0.0"/>
    <numFmt numFmtId="197" formatCode="#,##0;[Red]#,##0"/>
    <numFmt numFmtId="198" formatCode="#,##0.0;[Red]#,##0.0"/>
    <numFmt numFmtId="199" formatCode="0.0000"/>
    <numFmt numFmtId="200" formatCode="_(&quot;$&quot;* #,##0_);_(&quot;$&quot;* &quot;¥&quot;\!\(#,##0&quot;¥&quot;\!\);_(&quot;$&quot;* &quot;-&quot;_);_(@_)"/>
    <numFmt numFmtId="201" formatCode="mm/dd/yy&quot;¥&quot;\!\ h:mm"/>
    <numFmt numFmtId="202" formatCode="mmmm/dd/yyyy&quot;¥&quot;\!\ h:mm"/>
    <numFmt numFmtId="203" formatCode="_-* #,##0.0_-;&quot;¥&quot;\!\-* #,##0.0_-;_-* &quot;-&quot;??_-;_-@_-"/>
    <numFmt numFmtId="204" formatCode="0_ "/>
    <numFmt numFmtId="205" formatCode="0.00_);[Red]\(0.00\)"/>
    <numFmt numFmtId="206" formatCode="#,##0.00;&quot;▲ &quot;#,##0.00"/>
    <numFmt numFmtId="207" formatCode="#,##0_ ;[Red]\-#,##0\ "/>
    <numFmt numFmtId="208" formatCode="#,###\ ;[Red]\-#,###\ "/>
  </numFmts>
  <fonts count="90">
    <font>
      <sz val="11"/>
      <name val="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明朝"/>
      <family val="1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明朝"/>
      <family val="1"/>
      <charset val="128"/>
    </font>
    <font>
      <sz val="6"/>
      <name val="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color indexed="8"/>
      <name val="ＭＳ Ｐ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6"/>
      <name val="ＭＳ 明朝"/>
      <family val="1"/>
      <charset val="128"/>
    </font>
    <font>
      <sz val="11"/>
      <color indexed="10"/>
      <name val="ＭＳ Ｐ明朝"/>
      <family val="1"/>
      <charset val="128"/>
    </font>
    <font>
      <b/>
      <sz val="11"/>
      <name val="ＭＳ Ｐ明朝"/>
      <family val="1"/>
      <charset val="128"/>
    </font>
    <font>
      <sz val="9"/>
      <name val="Times New Roman"/>
      <family val="1"/>
    </font>
    <font>
      <sz val="10"/>
      <name val="ＭＳ Ｐゴシック"/>
      <family val="3"/>
      <charset val="128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リュウミンライト－ＫＬ"/>
      <family val="3"/>
      <charset val="128"/>
    </font>
    <font>
      <sz val="14"/>
      <color indexed="8"/>
      <name val="明朝"/>
      <family val="1"/>
      <charset val="128"/>
    </font>
    <font>
      <u/>
      <sz val="10"/>
      <color indexed="14"/>
      <name val="MS Sans Serif"/>
      <family val="2"/>
    </font>
    <font>
      <sz val="8"/>
      <name val="Arial"/>
      <family val="2"/>
    </font>
    <font>
      <u/>
      <sz val="8"/>
      <color indexed="12"/>
      <name val="Times New Roman"/>
      <family val="1"/>
    </font>
    <font>
      <sz val="10"/>
      <name val="Helv"/>
      <family val="2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name val="ＭＳ 明朝"/>
      <family val="1"/>
      <charset val="128"/>
    </font>
    <font>
      <b/>
      <sz val="18"/>
      <color indexed="56"/>
      <name val="ＭＳ Ｐゴシック"/>
      <family val="3"/>
      <charset val="128"/>
    </font>
    <font>
      <sz val="12"/>
      <color indexed="8"/>
      <name val="ＭＳ 明朝"/>
      <family val="1"/>
      <charset val="128"/>
    </font>
    <font>
      <sz val="11"/>
      <name val="ＭＳ ゴシック"/>
      <family val="3"/>
      <charset val="128"/>
    </font>
    <font>
      <sz val="12"/>
      <name val="HG丸ｺﾞｼｯｸM-PRO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1"/>
      <color rgb="FFFF0000"/>
      <name val="ＭＳ Ｐ明朝"/>
      <family val="1"/>
      <charset val="128"/>
    </font>
    <font>
      <sz val="9"/>
      <name val="ＭＳ 明朝"/>
      <family val="1"/>
      <charset val="128"/>
    </font>
    <font>
      <sz val="14"/>
      <name val="Terminal"/>
      <family val="3"/>
      <charset val="255"/>
    </font>
    <font>
      <sz val="14"/>
      <name val="ＭＳ Ｐゴシック"/>
      <family val="3"/>
      <charset val="128"/>
    </font>
    <font>
      <b/>
      <sz val="14"/>
      <name val="System"/>
      <family val="2"/>
    </font>
    <font>
      <b/>
      <sz val="10"/>
      <name val="明朝"/>
      <family val="1"/>
      <charset val="128"/>
    </font>
    <font>
      <u/>
      <sz val="9.9"/>
      <color indexed="12"/>
      <name val="ＭＳ Ｐゴシック"/>
      <family val="3"/>
      <charset val="128"/>
    </font>
    <font>
      <sz val="9"/>
      <name val="明朝"/>
      <family val="1"/>
      <charset val="128"/>
    </font>
    <font>
      <b/>
      <sz val="11"/>
      <name val="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明朝"/>
      <family val="1"/>
      <charset val="128"/>
    </font>
    <font>
      <sz val="12"/>
      <name val="ＭＳ 明朝"/>
      <family val="1"/>
      <charset val="128"/>
    </font>
    <font>
      <sz val="14"/>
      <color indexed="8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color rgb="FF00B0F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3"/>
      <name val="ＭＳ Ｐ明朝"/>
      <family val="1"/>
      <charset val="128"/>
    </font>
    <font>
      <sz val="6"/>
      <name val="ＭＳ ゴシック"/>
      <family val="2"/>
      <charset val="128"/>
    </font>
    <font>
      <sz val="9"/>
      <name val="ＭＳ Ｐ明朝"/>
      <family val="1"/>
      <charset val="128"/>
    </font>
    <font>
      <sz val="11"/>
      <color rgb="FF006100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0.5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8"/>
      <color theme="3"/>
      <name val="ＭＳ Ｐゴシック"/>
      <family val="2"/>
      <charset val="128"/>
      <scheme val="major"/>
    </font>
    <font>
      <b/>
      <sz val="13"/>
      <color theme="3"/>
      <name val="ＭＳ ゴシック"/>
      <family val="2"/>
      <charset val="128"/>
    </font>
    <font>
      <sz val="24"/>
      <name val="ＭＳ Ｐゴシック"/>
      <family val="3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8"/>
      <name val="ＭＳ Ｐ明朝"/>
      <family val="1"/>
      <charset val="128"/>
    </font>
    <font>
      <sz val="14"/>
      <name val="ＭＳ Ｐ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2"/>
      <charset val="128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45">
    <xf numFmtId="0" fontId="0" fillId="0" borderId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9" fontId="15" fillId="2" borderId="0"/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179" fontId="13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0" fontId="15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0" fontId="15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15" fillId="0" borderId="0" applyFont="0" applyFill="0" applyBorder="0" applyAlignment="0" applyProtection="0"/>
    <xf numFmtId="14" fontId="13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0" fontId="15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0" fontId="19" fillId="0" borderId="0">
      <alignment horizontal="left"/>
    </xf>
    <xf numFmtId="0" fontId="26" fillId="0" borderId="0" applyNumberFormat="0" applyFill="0" applyBorder="0" applyAlignment="0" applyProtection="0"/>
    <xf numFmtId="38" fontId="27" fillId="20" borderId="0" applyNumberFormat="0" applyBorder="0" applyAlignment="0" applyProtection="0"/>
    <xf numFmtId="0" fontId="14" fillId="0" borderId="1" applyNumberFormat="0" applyAlignment="0" applyProtection="0">
      <alignment horizontal="left" vertical="center"/>
    </xf>
    <xf numFmtId="0" fontId="14" fillId="0" borderId="2">
      <alignment horizontal="left" vertical="center"/>
    </xf>
    <xf numFmtId="0" fontId="28" fillId="0" borderId="0" applyNumberFormat="0" applyFill="0" applyBorder="0" applyAlignment="0" applyProtection="0">
      <alignment vertical="top"/>
      <protection locked="0"/>
    </xf>
    <xf numFmtId="10" fontId="27" fillId="21" borderId="3" applyNumberFormat="0" applyBorder="0" applyAlignment="0" applyProtection="0"/>
    <xf numFmtId="183" fontId="11" fillId="0" borderId="0" applyFill="0" applyBorder="0" applyAlignment="0"/>
    <xf numFmtId="183" fontId="11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0" fontId="15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186" fontId="20" fillId="0" borderId="0"/>
    <xf numFmtId="0" fontId="15" fillId="0" borderId="0"/>
    <xf numFmtId="190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0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3" fontId="11" fillId="0" borderId="0" applyFill="0" applyBorder="0" applyAlignment="0"/>
    <xf numFmtId="183" fontId="11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183" fontId="11" fillId="0" borderId="0" applyFill="0" applyBorder="0" applyAlignment="0"/>
    <xf numFmtId="183" fontId="11" fillId="0" borderId="0" applyFill="0" applyBorder="0" applyAlignment="0"/>
    <xf numFmtId="0" fontId="15" fillId="0" borderId="0" applyFill="0" applyBorder="0" applyAlignment="0"/>
    <xf numFmtId="184" fontId="11" fillId="0" borderId="0" applyFill="0" applyBorder="0" applyAlignment="0"/>
    <xf numFmtId="184" fontId="11" fillId="0" borderId="0" applyFill="0" applyBorder="0" applyAlignment="0"/>
    <xf numFmtId="4" fontId="19" fillId="0" borderId="0">
      <alignment horizontal="right"/>
    </xf>
    <xf numFmtId="4" fontId="21" fillId="0" borderId="0">
      <alignment horizontal="right"/>
    </xf>
    <xf numFmtId="0" fontId="22" fillId="0" borderId="0">
      <alignment horizontal="left"/>
    </xf>
    <xf numFmtId="49" fontId="13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23" fillId="0" borderId="0">
      <alignment horizontal="center"/>
    </xf>
    <xf numFmtId="191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4" fillId="27" borderId="4" applyNumberFormat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195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/>
    <xf numFmtId="9" fontId="5" fillId="0" borderId="0"/>
    <xf numFmtId="0" fontId="29" fillId="0" borderId="0"/>
    <xf numFmtId="0" fontId="2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41" fontId="15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30" fillId="0" borderId="6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47" fillId="0" borderId="7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28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48" fillId="29" borderId="8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53" fillId="0" borderId="0" applyFont="0" applyFill="0" applyBorder="0" applyAlignment="0" applyProtection="0"/>
    <xf numFmtId="38" fontId="49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/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197" fontId="24" fillId="0" borderId="0" applyFont="0" applyFill="0" applyBorder="0" applyAlignment="0" applyProtection="0"/>
    <xf numFmtId="0" fontId="38" fillId="0" borderId="9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5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5" fillId="0" borderId="0"/>
    <xf numFmtId="0" fontId="5" fillId="0" borderId="0">
      <alignment horizontal="center"/>
    </xf>
    <xf numFmtId="0" fontId="41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28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42" fillId="29" borderId="17" applyNumberFormat="0" applyAlignment="0" applyProtection="0">
      <alignment vertical="center"/>
    </xf>
    <xf numFmtId="0" fontId="1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4" fillId="12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4" fillId="9" borderId="8" applyNumberFormat="0" applyAlignment="0" applyProtection="0">
      <alignment vertical="center"/>
    </xf>
    <xf numFmtId="0" fontId="49" fillId="0" borderId="0"/>
    <xf numFmtId="0" fontId="49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2" fillId="0" borderId="0"/>
    <xf numFmtId="0" fontId="24" fillId="0" borderId="0"/>
    <xf numFmtId="0" fontId="2" fillId="0" borderId="0" applyNumberFormat="0" applyFont="0" applyFill="0" applyBorder="0" applyAlignment="0"/>
    <xf numFmtId="0" fontId="2" fillId="0" borderId="0"/>
    <xf numFmtId="0" fontId="5" fillId="0" borderId="0"/>
    <xf numFmtId="0" fontId="45" fillId="1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58" fillId="0" borderId="0">
      <alignment vertical="center"/>
    </xf>
    <xf numFmtId="0" fontId="59" fillId="0" borderId="0"/>
    <xf numFmtId="0" fontId="11" fillId="0" borderId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179" fontId="13" fillId="0" borderId="0" applyFill="0" applyBorder="0" applyAlignment="0"/>
    <xf numFmtId="0" fontId="61" fillId="0" borderId="0" applyNumberForma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7" fillId="20" borderId="0" applyNumberFormat="0" applyBorder="0" applyAlignment="0" applyProtection="0"/>
    <xf numFmtId="0" fontId="27" fillId="21" borderId="3" applyNumberFormat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34" fillId="51" borderId="4" applyNumberFormat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24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49" fillId="7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2" fillId="21" borderId="5" applyNumberFormat="0" applyFont="0" applyAlignment="0" applyProtection="0">
      <alignment vertical="center"/>
    </xf>
    <xf numFmtId="0" fontId="24" fillId="7" borderId="5" applyNumberFormat="0" applyFont="0" applyAlignment="0" applyProtection="0">
      <alignment vertical="center"/>
    </xf>
    <xf numFmtId="0" fontId="24" fillId="7" borderId="5" applyNumberFormat="0" applyFont="0" applyAlignment="0" applyProtection="0">
      <alignment vertical="center"/>
    </xf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30" fillId="0" borderId="6" applyNumberFormat="0" applyFill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48" fillId="20" borderId="8" applyNumberFormat="0" applyAlignment="0" applyProtection="0">
      <alignment vertical="center"/>
    </xf>
    <xf numFmtId="0" fontId="37" fillId="30" borderId="8" applyNumberFormat="0" applyAlignment="0" applyProtection="0">
      <alignment vertical="center"/>
    </xf>
    <xf numFmtId="0" fontId="37" fillId="30" borderId="8" applyNumberFormat="0" applyAlignment="0" applyProtection="0">
      <alignment vertical="center"/>
    </xf>
    <xf numFmtId="0" fontId="37" fillId="30" borderId="8" applyNumberFormat="0" applyAlignment="0" applyProtection="0">
      <alignment vertical="center"/>
    </xf>
    <xf numFmtId="0" fontId="37" fillId="30" borderId="8" applyNumberFormat="0" applyAlignment="0" applyProtection="0">
      <alignment vertical="center"/>
    </xf>
    <xf numFmtId="38" fontId="5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5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11" fillId="0" borderId="0" applyFon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41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2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2" fontId="64" fillId="0" borderId="45">
      <alignment horizontal="center"/>
    </xf>
    <xf numFmtId="2" fontId="64" fillId="0" borderId="45">
      <alignment horizontal="center"/>
    </xf>
    <xf numFmtId="0" fontId="20" fillId="0" borderId="3">
      <alignment horizontal="left" vertical="center"/>
    </xf>
    <xf numFmtId="0" fontId="44" fillId="31" borderId="8" applyNumberFormat="0" applyAlignment="0" applyProtection="0">
      <alignment vertical="center"/>
    </xf>
    <xf numFmtId="0" fontId="44" fillId="12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3" borderId="8" applyNumberFormat="0" applyAlignment="0" applyProtection="0">
      <alignment vertical="center"/>
    </xf>
    <xf numFmtId="0" fontId="44" fillId="31" borderId="8" applyNumberFormat="0" applyAlignment="0" applyProtection="0">
      <alignment vertical="center"/>
    </xf>
    <xf numFmtId="0" fontId="44" fillId="31" borderId="8" applyNumberFormat="0" applyAlignment="0" applyProtection="0">
      <alignment vertical="center"/>
    </xf>
    <xf numFmtId="0" fontId="44" fillId="31" borderId="8" applyNumberFormat="0" applyAlignment="0" applyProtection="0">
      <alignment vertical="center"/>
    </xf>
    <xf numFmtId="0" fontId="44" fillId="31" borderId="8" applyNumberFormat="0" applyAlignment="0" applyProtection="0">
      <alignment vertical="center"/>
    </xf>
    <xf numFmtId="0" fontId="2" fillId="0" borderId="0"/>
    <xf numFmtId="0" fontId="2" fillId="0" borderId="0"/>
    <xf numFmtId="0" fontId="49" fillId="0" borderId="0"/>
    <xf numFmtId="0" fontId="49" fillId="0" borderId="0"/>
    <xf numFmtId="1" fontId="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65" fillId="38" borderId="3">
      <alignment horizontal="center" vertical="center"/>
      <protection locked="0"/>
    </xf>
    <xf numFmtId="0" fontId="65" fillId="38" borderId="3">
      <alignment horizontal="center" vertical="center"/>
      <protection locked="0"/>
    </xf>
    <xf numFmtId="0" fontId="65" fillId="38" borderId="3">
      <alignment horizontal="center" vertical="center"/>
      <protection locked="0"/>
    </xf>
    <xf numFmtId="0" fontId="65" fillId="38" borderId="3">
      <alignment horizontal="center" vertical="center"/>
      <protection locked="0"/>
    </xf>
    <xf numFmtId="0" fontId="65" fillId="38" borderId="3">
      <alignment horizontal="center" vertical="center"/>
      <protection locked="0"/>
    </xf>
    <xf numFmtId="0" fontId="65" fillId="38" borderId="3">
      <alignment horizontal="center" vertical="center"/>
      <protection locked="0"/>
    </xf>
    <xf numFmtId="0" fontId="60" fillId="0" borderId="0"/>
    <xf numFmtId="0" fontId="60" fillId="0" borderId="0"/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/>
    <xf numFmtId="0" fontId="11" fillId="0" borderId="0"/>
    <xf numFmtId="0" fontId="66" fillId="0" borderId="0">
      <alignment vertical="center"/>
    </xf>
    <xf numFmtId="9" fontId="24" fillId="0" borderId="0" applyFont="0" applyFill="0" applyBorder="0" applyAlignment="0" applyProtection="0"/>
    <xf numFmtId="197" fontId="24" fillId="0" borderId="0" applyFont="0" applyFill="0" applyBorder="0" applyAlignment="0" applyProtection="0"/>
    <xf numFmtId="0" fontId="11" fillId="0" borderId="0"/>
    <xf numFmtId="0" fontId="24" fillId="0" borderId="0"/>
    <xf numFmtId="0" fontId="5" fillId="0" borderId="0"/>
    <xf numFmtId="200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3" fontId="15" fillId="0" borderId="0" applyFont="0" applyFill="0" applyBorder="0" applyAlignment="0" applyProtection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201" fontId="11" fillId="0" borderId="0" applyFill="0" applyBorder="0" applyAlignment="0"/>
    <xf numFmtId="183" fontId="11" fillId="0" borderId="0" applyFill="0" applyBorder="0" applyAlignment="0"/>
    <xf numFmtId="202" fontId="11" fillId="0" borderId="0" applyFill="0" applyBorder="0" applyAlignment="0"/>
    <xf numFmtId="184" fontId="11" fillId="0" borderId="0" applyFill="0" applyBorder="0" applyAlignment="0"/>
    <xf numFmtId="0" fontId="11" fillId="7" borderId="5" applyNumberFormat="0" applyFont="0" applyAlignment="0" applyProtection="0">
      <alignment vertical="center"/>
    </xf>
    <xf numFmtId="38" fontId="11" fillId="0" borderId="0" applyFont="0" applyFill="0" applyBorder="0" applyAlignment="0" applyProtection="0"/>
    <xf numFmtId="0" fontId="69" fillId="0" borderId="0"/>
    <xf numFmtId="0" fontId="68" fillId="0" borderId="0"/>
    <xf numFmtId="0" fontId="11" fillId="0" borderId="0"/>
    <xf numFmtId="197" fontId="24" fillId="0" borderId="0" applyFont="0" applyFill="0" applyBorder="0" applyAlignment="0" applyProtection="0"/>
    <xf numFmtId="0" fontId="24" fillId="0" borderId="0"/>
    <xf numFmtId="9" fontId="4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" fillId="0" borderId="0"/>
    <xf numFmtId="0" fontId="5" fillId="0" borderId="0"/>
    <xf numFmtId="0" fontId="70" fillId="0" borderId="0" applyBorder="0">
      <alignment horizontal="distributed" vertical="center"/>
    </xf>
    <xf numFmtId="204" fontId="49" fillId="0" borderId="0"/>
    <xf numFmtId="0" fontId="49" fillId="0" borderId="0">
      <alignment horizontal="center" vertical="center"/>
    </xf>
    <xf numFmtId="38" fontId="11" fillId="0" borderId="0" applyFont="0" applyFill="0" applyBorder="0" applyAlignment="0" applyProtection="0"/>
    <xf numFmtId="3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0" fontId="2" fillId="0" borderId="0"/>
    <xf numFmtId="0" fontId="7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5" fillId="0" borderId="0"/>
  </cellStyleXfs>
  <cellXfs count="716">
    <xf numFmtId="0" fontId="0" fillId="0" borderId="0" xfId="0"/>
    <xf numFmtId="0" fontId="8" fillId="0" borderId="22" xfId="0" applyFont="1" applyBorder="1"/>
    <xf numFmtId="0" fontId="8" fillId="0" borderId="18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0" fontId="8" fillId="0" borderId="24" xfId="0" applyFont="1" applyBorder="1"/>
    <xf numFmtId="0" fontId="8" fillId="0" borderId="20" xfId="0" applyFont="1" applyBorder="1" applyAlignment="1">
      <alignment horizontal="left"/>
    </xf>
    <xf numFmtId="0" fontId="8" fillId="0" borderId="20" xfId="0" applyFont="1" applyBorder="1" applyAlignment="1">
      <alignment horizontal="center"/>
    </xf>
    <xf numFmtId="178" fontId="8" fillId="0" borderId="18" xfId="0" applyNumberFormat="1" applyFont="1" applyBorder="1" applyAlignment="1">
      <alignment horizontal="right"/>
    </xf>
    <xf numFmtId="178" fontId="8" fillId="0" borderId="20" xfId="377" applyNumberFormat="1" applyFont="1" applyBorder="1" applyAlignment="1">
      <alignment horizontal="right"/>
    </xf>
    <xf numFmtId="0" fontId="8" fillId="0" borderId="25" xfId="0" applyFont="1" applyBorder="1"/>
    <xf numFmtId="0" fontId="8" fillId="0" borderId="26" xfId="0" applyFont="1" applyBorder="1" applyAlignment="1">
      <alignment horizontal="left"/>
    </xf>
    <xf numFmtId="0" fontId="8" fillId="0" borderId="26" xfId="0" applyFont="1" applyBorder="1" applyAlignment="1">
      <alignment horizontal="center"/>
    </xf>
    <xf numFmtId="180" fontId="8" fillId="0" borderId="18" xfId="0" applyNumberFormat="1" applyFont="1" applyBorder="1" applyAlignment="1">
      <alignment horizontal="right"/>
    </xf>
    <xf numFmtId="180" fontId="8" fillId="0" borderId="20" xfId="377" applyNumberFormat="1" applyFont="1" applyBorder="1" applyAlignment="1">
      <alignment horizontal="right"/>
    </xf>
    <xf numFmtId="180" fontId="8" fillId="0" borderId="26" xfId="377" applyNumberFormat="1" applyFont="1" applyBorder="1" applyAlignment="1">
      <alignment horizontal="right"/>
    </xf>
    <xf numFmtId="0" fontId="8" fillId="0" borderId="18" xfId="0" applyFont="1" applyBorder="1" applyAlignment="1">
      <alignment horizontal="left" shrinkToFit="1"/>
    </xf>
    <xf numFmtId="0" fontId="8" fillId="0" borderId="20" xfId="0" applyFont="1" applyBorder="1" applyAlignment="1">
      <alignment horizontal="left" shrinkToFit="1"/>
    </xf>
    <xf numFmtId="197" fontId="18" fillId="0" borderId="0" xfId="386" applyFont="1" applyAlignment="1">
      <alignment horizontal="center" vertical="center" wrapText="1"/>
    </xf>
    <xf numFmtId="197" fontId="8" fillId="0" borderId="0" xfId="976" applyFont="1"/>
    <xf numFmtId="0" fontId="8" fillId="0" borderId="0" xfId="477" applyFont="1"/>
    <xf numFmtId="0" fontId="8" fillId="0" borderId="0" xfId="977" applyFont="1"/>
    <xf numFmtId="0" fontId="8" fillId="0" borderId="19" xfId="386" applyNumberFormat="1" applyFont="1" applyBorder="1" applyAlignment="1">
      <alignment shrinkToFit="1"/>
    </xf>
    <xf numFmtId="197" fontId="8" fillId="0" borderId="0" xfId="386" applyFont="1" applyAlignment="1">
      <alignment wrapText="1"/>
    </xf>
    <xf numFmtId="0" fontId="8" fillId="0" borderId="24" xfId="978" applyFont="1" applyBorder="1" applyAlignment="1">
      <alignment horizontal="right"/>
    </xf>
    <xf numFmtId="0" fontId="8" fillId="0" borderId="21" xfId="386" applyNumberFormat="1" applyFont="1" applyBorder="1" applyAlignment="1">
      <alignment shrinkToFit="1"/>
    </xf>
    <xf numFmtId="0" fontId="8" fillId="0" borderId="32" xfId="386" applyNumberFormat="1" applyFont="1" applyBorder="1" applyAlignment="1">
      <alignment shrinkToFit="1"/>
    </xf>
    <xf numFmtId="197" fontId="8" fillId="0" borderId="0" xfId="386" applyFont="1" applyAlignment="1">
      <alignment vertical="center" wrapText="1"/>
    </xf>
    <xf numFmtId="180" fontId="8" fillId="0" borderId="20" xfId="976" applyNumberFormat="1" applyFont="1" applyBorder="1"/>
    <xf numFmtId="0" fontId="8" fillId="0" borderId="19" xfId="978" applyFont="1" applyBorder="1" applyAlignment="1">
      <alignment vertical="center"/>
    </xf>
    <xf numFmtId="0" fontId="8" fillId="0" borderId="0" xfId="978" applyFont="1"/>
    <xf numFmtId="197" fontId="8" fillId="0" borderId="0" xfId="976" applyFont="1" applyAlignment="1">
      <alignment wrapText="1"/>
    </xf>
    <xf numFmtId="0" fontId="8" fillId="0" borderId="21" xfId="978" applyFont="1" applyBorder="1"/>
    <xf numFmtId="197" fontId="8" fillId="0" borderId="0" xfId="976" applyFont="1" applyAlignment="1">
      <alignment vertical="center" wrapText="1"/>
    </xf>
    <xf numFmtId="0" fontId="8" fillId="0" borderId="25" xfId="477" quotePrefix="1" applyFont="1" applyBorder="1" applyAlignment="1">
      <alignment horizontal="right"/>
    </xf>
    <xf numFmtId="180" fontId="8" fillId="0" borderId="26" xfId="976" applyNumberFormat="1" applyFont="1" applyBorder="1"/>
    <xf numFmtId="0" fontId="8" fillId="0" borderId="27" xfId="978" applyFont="1" applyBorder="1"/>
    <xf numFmtId="180" fontId="8" fillId="0" borderId="20" xfId="976" applyNumberFormat="1" applyFont="1" applyBorder="1" applyAlignment="1">
      <alignment horizontal="right"/>
    </xf>
    <xf numFmtId="197" fontId="8" fillId="0" borderId="28" xfId="976" applyFont="1" applyBorder="1"/>
    <xf numFmtId="0" fontId="8" fillId="0" borderId="29" xfId="978" applyFont="1" applyBorder="1" applyAlignment="1">
      <alignment horizontal="right"/>
    </xf>
    <xf numFmtId="197" fontId="8" fillId="0" borderId="18" xfId="976" applyFont="1" applyBorder="1" applyAlignment="1">
      <alignment horizontal="center" vertical="center"/>
    </xf>
    <xf numFmtId="197" fontId="8" fillId="0" borderId="20" xfId="976" applyFont="1" applyBorder="1" applyAlignment="1">
      <alignment horizontal="center"/>
    </xf>
    <xf numFmtId="0" fontId="8" fillId="0" borderId="28" xfId="978" applyFont="1" applyBorder="1" applyAlignment="1">
      <alignment shrinkToFit="1"/>
    </xf>
    <xf numFmtId="197" fontId="17" fillId="0" borderId="0" xfId="386" applyFont="1" applyAlignment="1">
      <alignment wrapText="1"/>
    </xf>
    <xf numFmtId="197" fontId="17" fillId="0" borderId="0" xfId="976" applyFont="1"/>
    <xf numFmtId="0" fontId="8" fillId="0" borderId="20" xfId="978" applyFont="1" applyBorder="1" applyAlignment="1">
      <alignment shrinkToFit="1"/>
    </xf>
    <xf numFmtId="0" fontId="8" fillId="0" borderId="18" xfId="978" applyFont="1" applyBorder="1" applyAlignment="1">
      <alignment horizontal="center"/>
    </xf>
    <xf numFmtId="0" fontId="8" fillId="0" borderId="20" xfId="978" applyFont="1" applyBorder="1" applyAlignment="1">
      <alignment horizontal="center"/>
    </xf>
    <xf numFmtId="0" fontId="8" fillId="0" borderId="25" xfId="978" applyFont="1" applyBorder="1" applyAlignment="1">
      <alignment horizontal="right"/>
    </xf>
    <xf numFmtId="180" fontId="8" fillId="0" borderId="30" xfId="386" applyNumberFormat="1" applyFont="1" applyBorder="1" applyAlignment="1">
      <alignment horizontal="right"/>
    </xf>
    <xf numFmtId="197" fontId="17" fillId="0" borderId="0" xfId="976" applyFont="1" applyAlignment="1">
      <alignment wrapText="1"/>
    </xf>
    <xf numFmtId="0" fontId="17" fillId="0" borderId="0" xfId="477" applyFont="1"/>
    <xf numFmtId="0" fontId="17" fillId="0" borderId="0" xfId="977" applyFont="1"/>
    <xf numFmtId="197" fontId="67" fillId="0" borderId="0" xfId="976" applyFont="1"/>
    <xf numFmtId="0" fontId="67" fillId="0" borderId="0" xfId="477" applyFont="1"/>
    <xf numFmtId="0" fontId="67" fillId="0" borderId="0" xfId="977" applyFont="1"/>
    <xf numFmtId="0" fontId="8" fillId="0" borderId="32" xfId="978" applyFont="1" applyBorder="1"/>
    <xf numFmtId="180" fontId="8" fillId="0" borderId="18" xfId="976" applyNumberFormat="1" applyFont="1" applyBorder="1" applyAlignment="1">
      <alignment horizontal="center" vertical="center"/>
    </xf>
    <xf numFmtId="0" fontId="8" fillId="0" borderId="28" xfId="477" applyFont="1" applyBorder="1" applyAlignment="1">
      <alignment horizontal="center" shrinkToFit="1"/>
    </xf>
    <xf numFmtId="0" fontId="8" fillId="0" borderId="0" xfId="477" applyFont="1" applyAlignment="1">
      <alignment shrinkToFit="1"/>
    </xf>
    <xf numFmtId="197" fontId="17" fillId="0" borderId="0" xfId="976" applyFont="1" applyAlignment="1">
      <alignment vertical="center" wrapText="1"/>
    </xf>
    <xf numFmtId="197" fontId="67" fillId="0" borderId="0" xfId="386" applyFont="1" applyAlignment="1">
      <alignment wrapText="1"/>
    </xf>
    <xf numFmtId="0" fontId="8" fillId="0" borderId="53" xfId="477" applyFont="1" applyBorder="1" applyAlignment="1">
      <alignment shrinkToFit="1"/>
    </xf>
    <xf numFmtId="0" fontId="8" fillId="0" borderId="54" xfId="477" applyFont="1" applyBorder="1" applyAlignment="1">
      <alignment shrinkToFit="1"/>
    </xf>
    <xf numFmtId="0" fontId="8" fillId="0" borderId="53" xfId="978" applyFont="1" applyBorder="1" applyAlignment="1">
      <alignment horizontal="center"/>
    </xf>
    <xf numFmtId="0" fontId="8" fillId="0" borderId="55" xfId="477" applyFont="1" applyBorder="1" applyAlignment="1">
      <alignment horizontal="center" shrinkToFit="1"/>
    </xf>
    <xf numFmtId="180" fontId="8" fillId="0" borderId="23" xfId="386" applyNumberFormat="1" applyFont="1" applyBorder="1"/>
    <xf numFmtId="180" fontId="8" fillId="0" borderId="30" xfId="386" applyNumberFormat="1" applyFont="1" applyBorder="1"/>
    <xf numFmtId="197" fontId="57" fillId="0" borderId="0" xfId="976" applyFont="1"/>
    <xf numFmtId="0" fontId="8" fillId="0" borderId="24" xfId="978" applyFont="1" applyBorder="1" applyAlignment="1">
      <alignment horizontal="center"/>
    </xf>
    <xf numFmtId="0" fontId="8" fillId="0" borderId="48" xfId="978" applyFont="1" applyBorder="1" applyAlignment="1">
      <alignment horizontal="center"/>
    </xf>
    <xf numFmtId="0" fontId="8" fillId="0" borderId="49" xfId="978" applyFont="1" applyBorder="1" applyAlignment="1">
      <alignment horizontal="center"/>
    </xf>
    <xf numFmtId="0" fontId="8" fillId="0" borderId="42" xfId="978" applyFont="1" applyBorder="1" applyAlignment="1">
      <alignment horizontal="center"/>
    </xf>
    <xf numFmtId="0" fontId="8" fillId="0" borderId="0" xfId="977" applyFont="1" applyAlignment="1">
      <alignment horizontal="right"/>
    </xf>
    <xf numFmtId="187" fontId="8" fillId="0" borderId="0" xfId="977" applyNumberFormat="1" applyFont="1"/>
    <xf numFmtId="180" fontId="8" fillId="0" borderId="0" xfId="977" applyNumberFormat="1" applyFont="1"/>
    <xf numFmtId="197" fontId="8" fillId="0" borderId="35" xfId="976" applyFont="1" applyBorder="1"/>
    <xf numFmtId="0" fontId="8" fillId="0" borderId="24" xfId="0" applyFont="1" applyBorder="1" applyAlignment="1">
      <alignment horizontal="center" shrinkToFit="1"/>
    </xf>
    <xf numFmtId="0" fontId="8" fillId="0" borderId="29" xfId="0" applyFont="1" applyBorder="1" applyAlignment="1">
      <alignment shrinkToFit="1"/>
    </xf>
    <xf numFmtId="0" fontId="8" fillId="0" borderId="28" xfId="0" applyFont="1" applyBorder="1" applyAlignment="1">
      <alignment horizontal="left" shrinkToFit="1"/>
    </xf>
    <xf numFmtId="0" fontId="8" fillId="0" borderId="20" xfId="479" applyFont="1" applyBorder="1" applyAlignment="1">
      <alignment horizontal="left" shrinkToFit="1"/>
    </xf>
    <xf numFmtId="177" fontId="8" fillId="0" borderId="20" xfId="377" applyNumberFormat="1" applyFont="1" applyBorder="1" applyAlignment="1">
      <alignment horizontal="left" shrinkToFit="1"/>
    </xf>
    <xf numFmtId="0" fontId="8" fillId="0" borderId="28" xfId="477" applyFont="1" applyBorder="1" applyAlignment="1">
      <alignment shrinkToFit="1"/>
    </xf>
    <xf numFmtId="0" fontId="8" fillId="0" borderId="20" xfId="477" applyFont="1" applyBorder="1" applyAlignment="1">
      <alignment shrinkToFit="1"/>
    </xf>
    <xf numFmtId="177" fontId="8" fillId="0" borderId="28" xfId="377" applyNumberFormat="1" applyFont="1" applyBorder="1" applyAlignment="1">
      <alignment horizontal="left" shrinkToFit="1"/>
    </xf>
    <xf numFmtId="0" fontId="8" fillId="0" borderId="20" xfId="0" applyFont="1" applyBorder="1" applyAlignment="1">
      <alignment horizontal="right" shrinkToFit="1"/>
    </xf>
    <xf numFmtId="0" fontId="8" fillId="0" borderId="29" xfId="0" applyFont="1" applyBorder="1"/>
    <xf numFmtId="0" fontId="8" fillId="0" borderId="24" xfId="0" applyFont="1" applyBorder="1" applyAlignment="1">
      <alignment horizontal="center"/>
    </xf>
    <xf numFmtId="49" fontId="8" fillId="0" borderId="20" xfId="0" applyNumberFormat="1" applyFont="1" applyBorder="1" applyAlignment="1">
      <alignment horizontal="left"/>
    </xf>
    <xf numFmtId="0" fontId="8" fillId="0" borderId="28" xfId="0" applyFont="1" applyBorder="1" applyAlignment="1">
      <alignment horizontal="left"/>
    </xf>
    <xf numFmtId="180" fontId="8" fillId="0" borderId="28" xfId="0" applyNumberFormat="1" applyFont="1" applyBorder="1" applyAlignment="1">
      <alignment horizontal="right"/>
    </xf>
    <xf numFmtId="187" fontId="67" fillId="0" borderId="18" xfId="476" applyNumberFormat="1" applyFont="1" applyBorder="1" applyAlignment="1">
      <alignment horizontal="right"/>
    </xf>
    <xf numFmtId="0" fontId="8" fillId="0" borderId="18" xfId="476" applyFont="1" applyBorder="1" applyAlignment="1">
      <alignment horizontal="center"/>
    </xf>
    <xf numFmtId="187" fontId="67" fillId="0" borderId="20" xfId="476" applyNumberFormat="1" applyFont="1" applyBorder="1" applyAlignment="1">
      <alignment horizontal="right"/>
    </xf>
    <xf numFmtId="0" fontId="8" fillId="0" borderId="20" xfId="476" applyFont="1" applyBorder="1" applyAlignment="1">
      <alignment horizontal="center"/>
    </xf>
    <xf numFmtId="38" fontId="8" fillId="0" borderId="28" xfId="377" applyFont="1" applyBorder="1"/>
    <xf numFmtId="38" fontId="8" fillId="0" borderId="18" xfId="377" applyFont="1" applyBorder="1" applyAlignment="1">
      <alignment horizontal="left" indent="1"/>
    </xf>
    <xf numFmtId="38" fontId="8" fillId="0" borderId="18" xfId="377" applyFont="1" applyBorder="1"/>
    <xf numFmtId="38" fontId="8" fillId="0" borderId="20" xfId="377" applyFont="1" applyBorder="1"/>
    <xf numFmtId="189" fontId="8" fillId="0" borderId="20" xfId="0" applyNumberFormat="1" applyFont="1" applyBorder="1"/>
    <xf numFmtId="188" fontId="8" fillId="0" borderId="20" xfId="0" applyNumberFormat="1" applyFont="1" applyBorder="1" applyAlignment="1">
      <alignment horizontal="left" indent="1"/>
    </xf>
    <xf numFmtId="38" fontId="8" fillId="0" borderId="20" xfId="377" applyFont="1" applyBorder="1" applyAlignment="1">
      <alignment horizontal="center"/>
    </xf>
    <xf numFmtId="189" fontId="8" fillId="0" borderId="20" xfId="0" applyNumberFormat="1" applyFont="1" applyBorder="1" applyAlignment="1">
      <alignment horizontal="right"/>
    </xf>
    <xf numFmtId="0" fontId="8" fillId="0" borderId="28" xfId="0" applyFont="1" applyBorder="1" applyAlignment="1">
      <alignment horizontal="left" indent="1"/>
    </xf>
    <xf numFmtId="0" fontId="17" fillId="0" borderId="29" xfId="0" applyFont="1" applyBorder="1" applyAlignment="1">
      <alignment horizontal="center"/>
    </xf>
    <xf numFmtId="0" fontId="17" fillId="0" borderId="24" xfId="0" quotePrefix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178" fontId="8" fillId="0" borderId="26" xfId="377" applyNumberFormat="1" applyFont="1" applyBorder="1" applyAlignment="1">
      <alignment horizontal="right"/>
    </xf>
    <xf numFmtId="180" fontId="8" fillId="0" borderId="26" xfId="478" applyNumberFormat="1" applyFont="1" applyBorder="1" applyAlignment="1">
      <alignment horizontal="right"/>
    </xf>
    <xf numFmtId="0" fontId="8" fillId="0" borderId="0" xfId="976" applyNumberFormat="1" applyFont="1" applyAlignment="1">
      <alignment horizontal="left" wrapText="1"/>
    </xf>
    <xf numFmtId="180" fontId="8" fillId="0" borderId="18" xfId="976" applyNumberFormat="1" applyFont="1" applyBorder="1"/>
    <xf numFmtId="189" fontId="8" fillId="0" borderId="20" xfId="978" applyNumberFormat="1" applyFont="1" applyBorder="1"/>
    <xf numFmtId="180" fontId="8" fillId="0" borderId="28" xfId="976" applyNumberFormat="1" applyFont="1" applyBorder="1"/>
    <xf numFmtId="0" fontId="8" fillId="0" borderId="18" xfId="477" applyFont="1" applyBorder="1" applyAlignment="1">
      <alignment horizontal="center" shrinkToFit="1"/>
    </xf>
    <xf numFmtId="0" fontId="8" fillId="0" borderId="20" xfId="477" applyFont="1" applyBorder="1" applyAlignment="1">
      <alignment horizontal="center" shrinkToFit="1"/>
    </xf>
    <xf numFmtId="180" fontId="8" fillId="0" borderId="28" xfId="976" applyNumberFormat="1" applyFont="1" applyBorder="1" applyAlignment="1">
      <alignment horizontal="left"/>
    </xf>
    <xf numFmtId="189" fontId="8" fillId="0" borderId="26" xfId="978" applyNumberFormat="1" applyFont="1" applyBorder="1"/>
    <xf numFmtId="180" fontId="8" fillId="0" borderId="26" xfId="978" applyNumberFormat="1" applyFont="1" applyBorder="1"/>
    <xf numFmtId="180" fontId="8" fillId="0" borderId="18" xfId="976" applyNumberFormat="1" applyFont="1" applyBorder="1" applyAlignment="1">
      <alignment horizontal="left"/>
    </xf>
    <xf numFmtId="0" fontId="8" fillId="0" borderId="18" xfId="978" applyFont="1" applyBorder="1"/>
    <xf numFmtId="199" fontId="8" fillId="0" borderId="18" xfId="978" applyNumberFormat="1" applyFont="1" applyBorder="1"/>
    <xf numFmtId="0" fontId="8" fillId="0" borderId="27" xfId="386" applyNumberFormat="1" applyFont="1" applyBorder="1" applyAlignment="1">
      <alignment shrinkToFit="1"/>
    </xf>
    <xf numFmtId="180" fontId="8" fillId="0" borderId="26" xfId="386" applyNumberFormat="1" applyFont="1" applyBorder="1" applyAlignment="1">
      <alignment horizontal="right"/>
    </xf>
    <xf numFmtId="180" fontId="8" fillId="0" borderId="26" xfId="386" applyNumberFormat="1" applyFont="1" applyBorder="1"/>
    <xf numFmtId="180" fontId="8" fillId="0" borderId="20" xfId="386" applyNumberFormat="1" applyFont="1" applyBorder="1"/>
    <xf numFmtId="180" fontId="8" fillId="0" borderId="18" xfId="386" applyNumberFormat="1" applyFont="1" applyBorder="1" applyAlignment="1">
      <alignment horizontal="right"/>
    </xf>
    <xf numFmtId="180" fontId="8" fillId="0" borderId="28" xfId="386" applyNumberFormat="1" applyFont="1" applyBorder="1"/>
    <xf numFmtId="180" fontId="8" fillId="0" borderId="20" xfId="386" applyNumberFormat="1" applyFont="1" applyBorder="1" applyAlignment="1">
      <alignment horizontal="right"/>
    </xf>
    <xf numFmtId="180" fontId="8" fillId="0" borderId="28" xfId="386" applyNumberFormat="1" applyFont="1" applyBorder="1" applyAlignment="1">
      <alignment horizontal="right"/>
    </xf>
    <xf numFmtId="180" fontId="8" fillId="0" borderId="18" xfId="386" applyNumberFormat="1" applyFont="1" applyBorder="1"/>
    <xf numFmtId="0" fontId="8" fillId="0" borderId="18" xfId="477" applyFont="1" applyBorder="1" applyAlignment="1">
      <alignment shrinkToFit="1"/>
    </xf>
    <xf numFmtId="0" fontId="8" fillId="0" borderId="24" xfId="477" applyFont="1" applyBorder="1" applyAlignment="1">
      <alignment horizontal="right"/>
    </xf>
    <xf numFmtId="0" fontId="8" fillId="0" borderId="29" xfId="477" applyFont="1" applyBorder="1" applyAlignment="1">
      <alignment horizontal="right"/>
    </xf>
    <xf numFmtId="0" fontId="8" fillId="0" borderId="22" xfId="477" applyFont="1" applyBorder="1" applyAlignment="1">
      <alignment horizontal="right"/>
    </xf>
    <xf numFmtId="0" fontId="8" fillId="0" borderId="26" xfId="477" applyFont="1" applyBorder="1" applyAlignment="1">
      <alignment horizontal="center" shrinkToFit="1"/>
    </xf>
    <xf numFmtId="0" fontId="8" fillId="0" borderId="26" xfId="477" applyFont="1" applyBorder="1" applyAlignment="1">
      <alignment shrinkToFit="1"/>
    </xf>
    <xf numFmtId="0" fontId="8" fillId="0" borderId="25" xfId="477" applyFont="1" applyBorder="1" applyAlignment="1">
      <alignment horizontal="right"/>
    </xf>
    <xf numFmtId="0" fontId="8" fillId="0" borderId="40" xfId="477" applyFont="1" applyBorder="1" applyAlignment="1">
      <alignment horizontal="center" shrinkToFit="1"/>
    </xf>
    <xf numFmtId="0" fontId="8" fillId="0" borderId="24" xfId="477" quotePrefix="1" applyFont="1" applyBorder="1" applyAlignment="1">
      <alignment horizontal="right"/>
    </xf>
    <xf numFmtId="0" fontId="8" fillId="0" borderId="20" xfId="477" applyFont="1" applyBorder="1" applyAlignment="1">
      <alignment horizontal="left" shrinkToFit="1"/>
    </xf>
    <xf numFmtId="0" fontId="8" fillId="0" borderId="18" xfId="0" applyFont="1" applyBorder="1"/>
    <xf numFmtId="0" fontId="8" fillId="0" borderId="38" xfId="477" applyFont="1" applyBorder="1" applyAlignment="1">
      <alignment horizontal="right"/>
    </xf>
    <xf numFmtId="0" fontId="8" fillId="0" borderId="22" xfId="477" quotePrefix="1" applyFont="1" applyBorder="1" applyAlignment="1">
      <alignment horizontal="right"/>
    </xf>
    <xf numFmtId="197" fontId="8" fillId="0" borderId="39" xfId="976" applyFont="1" applyBorder="1" applyAlignment="1">
      <alignment horizontal="center"/>
    </xf>
    <xf numFmtId="10" fontId="8" fillId="0" borderId="34" xfId="975" applyNumberFormat="1" applyFont="1" applyBorder="1"/>
    <xf numFmtId="0" fontId="8" fillId="0" borderId="36" xfId="978" applyFont="1" applyBorder="1"/>
    <xf numFmtId="189" fontId="8" fillId="0" borderId="20" xfId="978" applyNumberFormat="1" applyFont="1" applyBorder="1" applyAlignment="1">
      <alignment shrinkToFit="1"/>
    </xf>
    <xf numFmtId="197" fontId="8" fillId="0" borderId="33" xfId="976" applyFont="1" applyBorder="1"/>
    <xf numFmtId="197" fontId="8" fillId="0" borderId="33" xfId="976" applyFont="1" applyBorder="1" applyAlignment="1">
      <alignment horizontal="center"/>
    </xf>
    <xf numFmtId="0" fontId="8" fillId="0" borderId="47" xfId="978" applyFont="1" applyBorder="1"/>
    <xf numFmtId="0" fontId="8" fillId="0" borderId="45" xfId="978" applyFont="1" applyBorder="1"/>
    <xf numFmtId="0" fontId="8" fillId="0" borderId="44" xfId="978" applyFont="1" applyBorder="1"/>
    <xf numFmtId="180" fontId="8" fillId="0" borderId="28" xfId="978" applyNumberFormat="1" applyFont="1" applyBorder="1" applyAlignment="1">
      <alignment horizontal="left"/>
    </xf>
    <xf numFmtId="197" fontId="8" fillId="0" borderId="39" xfId="976" applyFont="1" applyBorder="1"/>
    <xf numFmtId="0" fontId="8" fillId="0" borderId="48" xfId="978" applyFont="1" applyBorder="1"/>
    <xf numFmtId="0" fontId="8" fillId="0" borderId="34" xfId="978" applyFont="1" applyBorder="1"/>
    <xf numFmtId="180" fontId="8" fillId="0" borderId="18" xfId="976" applyNumberFormat="1" applyFont="1" applyBorder="1" applyAlignment="1">
      <alignment horizontal="right"/>
    </xf>
    <xf numFmtId="38" fontId="8" fillId="0" borderId="50" xfId="976" applyNumberFormat="1" applyFont="1" applyBorder="1" applyAlignment="1">
      <alignment horizontal="center"/>
    </xf>
    <xf numFmtId="189" fontId="8" fillId="0" borderId="30" xfId="978" applyNumberFormat="1" applyFont="1" applyBorder="1"/>
    <xf numFmtId="0" fontId="8" fillId="0" borderId="42" xfId="978" applyFont="1" applyBorder="1"/>
    <xf numFmtId="9" fontId="8" fillId="0" borderId="21" xfId="975" applyFont="1" applyBorder="1"/>
    <xf numFmtId="180" fontId="8" fillId="0" borderId="33" xfId="976" applyNumberFormat="1" applyFont="1" applyBorder="1" applyAlignment="1">
      <alignment horizontal="right"/>
    </xf>
    <xf numFmtId="0" fontId="8" fillId="0" borderId="49" xfId="978" applyFont="1" applyBorder="1"/>
    <xf numFmtId="180" fontId="8" fillId="0" borderId="35" xfId="976" applyNumberFormat="1" applyFont="1" applyBorder="1"/>
    <xf numFmtId="188" fontId="8" fillId="0" borderId="30" xfId="978" applyNumberFormat="1" applyFont="1" applyBorder="1" applyAlignment="1">
      <alignment horizontal="right"/>
    </xf>
    <xf numFmtId="189" fontId="8" fillId="0" borderId="30" xfId="978" applyNumberFormat="1" applyFont="1" applyBorder="1" applyAlignment="1">
      <alignment horizontal="center"/>
    </xf>
    <xf numFmtId="180" fontId="8" fillId="0" borderId="33" xfId="976" applyNumberFormat="1" applyFont="1" applyBorder="1"/>
    <xf numFmtId="180" fontId="8" fillId="0" borderId="35" xfId="976" applyNumberFormat="1" applyFont="1" applyBorder="1" applyAlignment="1">
      <alignment horizontal="left"/>
    </xf>
    <xf numFmtId="180" fontId="71" fillId="0" borderId="34" xfId="978" applyNumberFormat="1" applyFont="1" applyBorder="1"/>
    <xf numFmtId="0" fontId="71" fillId="0" borderId="36" xfId="978" applyFont="1" applyBorder="1" applyAlignment="1">
      <alignment horizontal="right"/>
    </xf>
    <xf numFmtId="10" fontId="8" fillId="0" borderId="32" xfId="975" applyNumberFormat="1" applyFont="1" applyBorder="1"/>
    <xf numFmtId="180" fontId="8" fillId="0" borderId="20" xfId="976" applyNumberFormat="1" applyFont="1" applyBorder="1" applyAlignment="1">
      <alignment horizontal="center" vertical="center"/>
    </xf>
    <xf numFmtId="197" fontId="8" fillId="0" borderId="30" xfId="976" applyFont="1" applyBorder="1" applyAlignment="1">
      <alignment wrapText="1" shrinkToFit="1"/>
    </xf>
    <xf numFmtId="0" fontId="8" fillId="0" borderId="43" xfId="978" applyFont="1" applyBorder="1"/>
    <xf numFmtId="180" fontId="8" fillId="0" borderId="37" xfId="976" applyNumberFormat="1" applyFont="1" applyBorder="1" applyAlignment="1">
      <alignment horizontal="center" vertical="center"/>
    </xf>
    <xf numFmtId="197" fontId="8" fillId="0" borderId="60" xfId="976" applyFont="1" applyBorder="1" applyAlignment="1">
      <alignment wrapText="1" shrinkToFit="1"/>
    </xf>
    <xf numFmtId="0" fontId="8" fillId="0" borderId="46" xfId="978" applyFont="1" applyBorder="1"/>
    <xf numFmtId="197" fontId="9" fillId="0" borderId="28" xfId="976" applyFont="1" applyBorder="1" applyAlignment="1">
      <alignment shrinkToFit="1"/>
    </xf>
    <xf numFmtId="197" fontId="9" fillId="0" borderId="39" xfId="976" applyFont="1" applyBorder="1" applyAlignment="1">
      <alignment shrinkToFit="1"/>
    </xf>
    <xf numFmtId="197" fontId="9" fillId="0" borderId="20" xfId="976" applyFont="1" applyBorder="1" applyAlignment="1">
      <alignment shrinkToFit="1"/>
    </xf>
    <xf numFmtId="197" fontId="9" fillId="0" borderId="30" xfId="976" applyFont="1" applyBorder="1" applyAlignment="1">
      <alignment shrinkToFit="1"/>
    </xf>
    <xf numFmtId="197" fontId="9" fillId="0" borderId="60" xfId="976" applyFont="1" applyBorder="1" applyAlignment="1">
      <alignment shrinkToFit="1"/>
    </xf>
    <xf numFmtId="0" fontId="8" fillId="0" borderId="20" xfId="978" applyFont="1" applyBorder="1" applyAlignment="1">
      <alignment horizontal="left"/>
    </xf>
    <xf numFmtId="0" fontId="8" fillId="0" borderId="28" xfId="978" applyFont="1" applyBorder="1" applyAlignment="1">
      <alignment horizontal="left"/>
    </xf>
    <xf numFmtId="0" fontId="8" fillId="0" borderId="20" xfId="978" applyFont="1" applyBorder="1" applyAlignment="1">
      <alignment wrapText="1"/>
    </xf>
    <xf numFmtId="0" fontId="8" fillId="0" borderId="28" xfId="978" applyFont="1" applyBorder="1" applyAlignment="1">
      <alignment wrapText="1"/>
    </xf>
    <xf numFmtId="0" fontId="8" fillId="0" borderId="18" xfId="978" applyFont="1" applyBorder="1" applyAlignment="1">
      <alignment wrapText="1"/>
    </xf>
    <xf numFmtId="198" fontId="8" fillId="0" borderId="0" xfId="386" applyNumberFormat="1" applyFont="1" applyAlignment="1">
      <alignment wrapText="1"/>
    </xf>
    <xf numFmtId="0" fontId="8" fillId="0" borderId="22" xfId="978" applyFont="1" applyBorder="1" applyAlignment="1">
      <alignment horizontal="right"/>
    </xf>
    <xf numFmtId="0" fontId="8" fillId="0" borderId="37" xfId="477" applyFont="1" applyBorder="1" applyAlignment="1">
      <alignment horizontal="center" shrinkToFit="1"/>
    </xf>
    <xf numFmtId="0" fontId="8" fillId="0" borderId="37" xfId="477" applyFont="1" applyBorder="1" applyAlignment="1">
      <alignment shrinkToFit="1"/>
    </xf>
    <xf numFmtId="49" fontId="8" fillId="0" borderId="28" xfId="0" applyNumberFormat="1" applyFont="1" applyBorder="1"/>
    <xf numFmtId="49" fontId="8" fillId="0" borderId="20" xfId="0" applyNumberFormat="1" applyFont="1" applyBorder="1"/>
    <xf numFmtId="198" fontId="8" fillId="0" borderId="21" xfId="386" applyNumberFormat="1" applyFont="1" applyBorder="1" applyAlignment="1">
      <alignment shrinkToFit="1"/>
    </xf>
    <xf numFmtId="205" fontId="8" fillId="0" borderId="0" xfId="477" applyNumberFormat="1" applyFont="1"/>
    <xf numFmtId="0" fontId="8" fillId="0" borderId="21" xfId="386" applyNumberFormat="1" applyFont="1" applyBorder="1" applyAlignment="1">
      <alignment horizontal="left" shrinkToFit="1"/>
    </xf>
    <xf numFmtId="0" fontId="8" fillId="0" borderId="27" xfId="386" applyNumberFormat="1" applyFont="1" applyBorder="1" applyAlignment="1">
      <alignment horizontal="left" shrinkToFit="1"/>
    </xf>
    <xf numFmtId="196" fontId="8" fillId="0" borderId="20" xfId="0" applyNumberFormat="1" applyFont="1" applyBorder="1" applyAlignment="1">
      <alignment horizontal="right"/>
    </xf>
    <xf numFmtId="196" fontId="8" fillId="0" borderId="18" xfId="0" applyNumberFormat="1" applyFont="1" applyBorder="1" applyAlignment="1">
      <alignment horizontal="right"/>
    </xf>
    <xf numFmtId="0" fontId="8" fillId="0" borderId="54" xfId="0" applyFont="1" applyBorder="1" applyAlignment="1">
      <alignment horizontal="left"/>
    </xf>
    <xf numFmtId="0" fontId="8" fillId="0" borderId="53" xfId="0" applyFont="1" applyBorder="1" applyAlignment="1">
      <alignment horizontal="center"/>
    </xf>
    <xf numFmtId="0" fontId="8" fillId="0" borderId="53" xfId="0" applyFont="1" applyBorder="1" applyAlignment="1">
      <alignment horizontal="left"/>
    </xf>
    <xf numFmtId="196" fontId="8" fillId="0" borderId="18" xfId="377" applyNumberFormat="1" applyFont="1" applyBorder="1" applyAlignment="1">
      <alignment horizontal="right" vertical="center"/>
    </xf>
    <xf numFmtId="196" fontId="8" fillId="0" borderId="20" xfId="377" applyNumberFormat="1" applyFont="1" applyBorder="1" applyAlignment="1">
      <alignment horizontal="right"/>
    </xf>
    <xf numFmtId="196" fontId="8" fillId="0" borderId="26" xfId="377" applyNumberFormat="1" applyFont="1" applyBorder="1" applyAlignment="1">
      <alignment horizontal="right"/>
    </xf>
    <xf numFmtId="196" fontId="8" fillId="0" borderId="37" xfId="377" applyNumberFormat="1" applyFont="1" applyBorder="1" applyAlignment="1">
      <alignment horizontal="right" vertical="center"/>
    </xf>
    <xf numFmtId="196" fontId="8" fillId="0" borderId="18" xfId="377" applyNumberFormat="1" applyFont="1" applyBorder="1" applyAlignment="1">
      <alignment horizontal="right"/>
    </xf>
    <xf numFmtId="196" fontId="8" fillId="0" borderId="28" xfId="377" applyNumberFormat="1" applyFont="1" applyBorder="1" applyAlignment="1">
      <alignment horizontal="right" vertical="center"/>
    </xf>
    <xf numFmtId="196" fontId="8" fillId="0" borderId="0" xfId="377" applyNumberFormat="1" applyFont="1"/>
    <xf numFmtId="196" fontId="8" fillId="0" borderId="53" xfId="377" applyNumberFormat="1" applyFont="1" applyBorder="1" applyAlignment="1">
      <alignment horizontal="right" vertical="center"/>
    </xf>
    <xf numFmtId="196" fontId="8" fillId="0" borderId="55" xfId="377" applyNumberFormat="1" applyFont="1" applyBorder="1" applyAlignment="1">
      <alignment horizontal="right"/>
    </xf>
    <xf numFmtId="187" fontId="8" fillId="0" borderId="20" xfId="377" applyNumberFormat="1" applyFont="1" applyBorder="1" applyAlignment="1">
      <alignment horizontal="right"/>
    </xf>
    <xf numFmtId="0" fontId="57" fillId="0" borderId="28" xfId="477" applyFont="1" applyBorder="1" applyAlignment="1">
      <alignment shrinkToFit="1"/>
    </xf>
    <xf numFmtId="0" fontId="57" fillId="0" borderId="20" xfId="477" applyFont="1" applyBorder="1" applyAlignment="1">
      <alignment shrinkToFit="1"/>
    </xf>
    <xf numFmtId="0" fontId="8" fillId="0" borderId="62" xfId="386" applyNumberFormat="1" applyFont="1" applyBorder="1" applyAlignment="1">
      <alignment shrinkToFit="1"/>
    </xf>
    <xf numFmtId="0" fontId="8" fillId="0" borderId="61" xfId="477" applyFont="1" applyBorder="1" applyAlignment="1">
      <alignment shrinkToFit="1"/>
    </xf>
    <xf numFmtId="197" fontId="8" fillId="0" borderId="63" xfId="976" applyFont="1" applyBorder="1"/>
    <xf numFmtId="0" fontId="8" fillId="0" borderId="61" xfId="0" applyFont="1" applyBorder="1" applyAlignment="1">
      <alignment horizontal="left"/>
    </xf>
    <xf numFmtId="0" fontId="8" fillId="0" borderId="61" xfId="0" applyFont="1" applyBorder="1" applyAlignment="1">
      <alignment horizontal="left" shrinkToFit="1"/>
    </xf>
    <xf numFmtId="49" fontId="8" fillId="0" borderId="20" xfId="0" applyNumberFormat="1" applyFont="1" applyBorder="1" applyAlignment="1">
      <alignment shrinkToFit="1"/>
    </xf>
    <xf numFmtId="9" fontId="72" fillId="0" borderId="0" xfId="323" applyFont="1" applyAlignment="1">
      <alignment horizontal="center"/>
    </xf>
    <xf numFmtId="197" fontId="18" fillId="0" borderId="0" xfId="976" applyFont="1"/>
    <xf numFmtId="38" fontId="72" fillId="0" borderId="0" xfId="377" applyFont="1" applyAlignment="1">
      <alignment horizontal="right"/>
    </xf>
    <xf numFmtId="0" fontId="8" fillId="0" borderId="55" xfId="0" applyFont="1" applyBorder="1" applyAlignment="1">
      <alignment horizontal="center"/>
    </xf>
    <xf numFmtId="196" fontId="8" fillId="0" borderId="18" xfId="377" applyNumberFormat="1" applyFont="1" applyFill="1" applyBorder="1" applyAlignment="1">
      <alignment horizontal="right" vertical="center"/>
    </xf>
    <xf numFmtId="180" fontId="8" fillId="0" borderId="18" xfId="386" applyNumberFormat="1" applyFont="1" applyFill="1" applyBorder="1"/>
    <xf numFmtId="180" fontId="8" fillId="0" borderId="20" xfId="386" applyNumberFormat="1" applyFont="1" applyFill="1" applyBorder="1"/>
    <xf numFmtId="180" fontId="8" fillId="0" borderId="20" xfId="386" applyNumberFormat="1" applyFont="1" applyFill="1" applyBorder="1" applyAlignment="1">
      <alignment horizontal="right"/>
    </xf>
    <xf numFmtId="180" fontId="8" fillId="0" borderId="28" xfId="386" applyNumberFormat="1" applyFont="1" applyFill="1" applyBorder="1"/>
    <xf numFmtId="180" fontId="8" fillId="0" borderId="28" xfId="386" applyNumberFormat="1" applyFont="1" applyFill="1" applyBorder="1" applyAlignment="1">
      <alignment horizontal="right"/>
    </xf>
    <xf numFmtId="0" fontId="8" fillId="0" borderId="32" xfId="386" applyNumberFormat="1" applyFont="1" applyFill="1" applyBorder="1" applyAlignment="1">
      <alignment shrinkToFit="1"/>
    </xf>
    <xf numFmtId="180" fontId="8" fillId="0" borderId="30" xfId="386" applyNumberFormat="1" applyFont="1" applyFill="1" applyBorder="1"/>
    <xf numFmtId="196" fontId="8" fillId="0" borderId="20" xfId="377" applyNumberFormat="1" applyFont="1" applyFill="1" applyBorder="1" applyAlignment="1">
      <alignment horizontal="right"/>
    </xf>
    <xf numFmtId="49" fontId="8" fillId="0" borderId="28" xfId="0" applyNumberFormat="1" applyFont="1" applyBorder="1" applyAlignment="1">
      <alignment shrinkToFit="1"/>
    </xf>
    <xf numFmtId="196" fontId="8" fillId="0" borderId="0" xfId="377" applyNumberFormat="1" applyFont="1" applyBorder="1" applyAlignment="1">
      <alignment horizontal="right" vertical="center"/>
    </xf>
    <xf numFmtId="196" fontId="57" fillId="0" borderId="18" xfId="377" applyNumberFormat="1" applyFont="1" applyBorder="1" applyAlignment="1">
      <alignment horizontal="right" vertical="center"/>
    </xf>
    <xf numFmtId="196" fontId="57" fillId="0" borderId="20" xfId="377" applyNumberFormat="1" applyFont="1" applyBorder="1" applyAlignment="1">
      <alignment horizontal="right"/>
    </xf>
    <xf numFmtId="0" fontId="8" fillId="0" borderId="26" xfId="477" applyFont="1" applyBorder="1" applyAlignment="1">
      <alignment horizontal="left" shrinkToFit="1"/>
    </xf>
    <xf numFmtId="196" fontId="8" fillId="0" borderId="18" xfId="377" applyNumberFormat="1" applyFont="1" applyFill="1" applyBorder="1" applyAlignment="1">
      <alignment horizontal="right"/>
    </xf>
    <xf numFmtId="0" fontId="8" fillId="0" borderId="52" xfId="978" applyFont="1" applyBorder="1" applyAlignment="1">
      <alignment vertical="center"/>
    </xf>
    <xf numFmtId="196" fontId="8" fillId="0" borderId="18" xfId="377" applyNumberFormat="1" applyFont="1" applyFill="1" applyBorder="1"/>
    <xf numFmtId="196" fontId="8" fillId="0" borderId="20" xfId="377" applyNumberFormat="1" applyFont="1" applyFill="1" applyBorder="1"/>
    <xf numFmtId="0" fontId="8" fillId="0" borderId="19" xfId="386" applyNumberFormat="1" applyFont="1" applyFill="1" applyBorder="1" applyAlignment="1">
      <alignment shrinkToFit="1"/>
    </xf>
    <xf numFmtId="180" fontId="8" fillId="0" borderId="23" xfId="386" applyNumberFormat="1" applyFont="1" applyFill="1" applyBorder="1"/>
    <xf numFmtId="180" fontId="8" fillId="0" borderId="26" xfId="386" applyNumberFormat="1" applyFont="1" applyFill="1" applyBorder="1"/>
    <xf numFmtId="0" fontId="8" fillId="0" borderId="32" xfId="978" applyFont="1" applyBorder="1" applyAlignment="1">
      <alignment vertical="center"/>
    </xf>
    <xf numFmtId="0" fontId="8" fillId="0" borderId="20" xfId="0" quotePrefix="1" applyFont="1" applyBorder="1" applyAlignment="1">
      <alignment horizontal="left"/>
    </xf>
    <xf numFmtId="0" fontId="8" fillId="0" borderId="21" xfId="386" applyNumberFormat="1" applyFont="1" applyFill="1" applyBorder="1" applyAlignment="1">
      <alignment horizontal="left" shrinkToFit="1"/>
    </xf>
    <xf numFmtId="180" fontId="8" fillId="0" borderId="18" xfId="976" applyNumberFormat="1" applyFont="1" applyFill="1" applyBorder="1"/>
    <xf numFmtId="38" fontId="8" fillId="0" borderId="0" xfId="377" applyFont="1"/>
    <xf numFmtId="180" fontId="8" fillId="0" borderId="20" xfId="976" applyNumberFormat="1" applyFont="1" applyFill="1" applyBorder="1" applyAlignment="1">
      <alignment horizontal="right"/>
    </xf>
    <xf numFmtId="196" fontId="8" fillId="0" borderId="28" xfId="377" applyNumberFormat="1" applyFont="1" applyFill="1" applyBorder="1"/>
    <xf numFmtId="0" fontId="8" fillId="0" borderId="24" xfId="978" applyFont="1" applyBorder="1" applyAlignment="1">
      <alignment horizontal="center" shrinkToFit="1"/>
    </xf>
    <xf numFmtId="197" fontId="8" fillId="0" borderId="0" xfId="976" applyFont="1" applyBorder="1" applyAlignment="1">
      <alignment horizontal="right"/>
    </xf>
    <xf numFmtId="197" fontId="8" fillId="0" borderId="0" xfId="976" applyFont="1" applyBorder="1"/>
    <xf numFmtId="0" fontId="8" fillId="0" borderId="0" xfId="978" applyFont="1" applyAlignment="1">
      <alignment horizontal="right"/>
    </xf>
    <xf numFmtId="38" fontId="8" fillId="0" borderId="0" xfId="377" applyFont="1" applyAlignment="1">
      <alignment horizontal="right"/>
    </xf>
    <xf numFmtId="196" fontId="8" fillId="0" borderId="26" xfId="377" applyNumberFormat="1" applyFont="1" applyFill="1" applyBorder="1"/>
    <xf numFmtId="0" fontId="57" fillId="0" borderId="18" xfId="0" applyFont="1" applyBorder="1" applyAlignment="1">
      <alignment horizontal="center"/>
    </xf>
    <xf numFmtId="0" fontId="57" fillId="0" borderId="20" xfId="0" applyFont="1" applyBorder="1" applyAlignment="1">
      <alignment horizontal="center"/>
    </xf>
    <xf numFmtId="49" fontId="8" fillId="0" borderId="61" xfId="0" applyNumberFormat="1" applyFont="1" applyBorder="1"/>
    <xf numFmtId="0" fontId="8" fillId="0" borderId="26" xfId="0" applyFont="1" applyBorder="1" applyAlignment="1">
      <alignment horizontal="left" shrinkToFit="1"/>
    </xf>
    <xf numFmtId="0" fontId="8" fillId="0" borderId="61" xfId="978" applyFont="1" applyBorder="1" applyAlignment="1">
      <alignment wrapText="1"/>
    </xf>
    <xf numFmtId="180" fontId="8" fillId="0" borderId="37" xfId="386" applyNumberFormat="1" applyFont="1" applyFill="1" applyBorder="1"/>
    <xf numFmtId="180" fontId="8" fillId="0" borderId="18" xfId="976" applyNumberFormat="1" applyFont="1" applyFill="1" applyBorder="1" applyAlignment="1">
      <alignment horizontal="right" vertical="center"/>
    </xf>
    <xf numFmtId="180" fontId="8" fillId="0" borderId="26" xfId="976" applyNumberFormat="1" applyFont="1" applyFill="1" applyBorder="1" applyAlignment="1">
      <alignment horizontal="right"/>
    </xf>
    <xf numFmtId="0" fontId="8" fillId="0" borderId="19" xfId="386" applyNumberFormat="1" applyFont="1" applyBorder="1" applyAlignment="1">
      <alignment horizontal="left" shrinkToFit="1"/>
    </xf>
    <xf numFmtId="49" fontId="8" fillId="0" borderId="26" xfId="0" applyNumberFormat="1" applyFont="1" applyBorder="1" applyAlignment="1">
      <alignment shrinkToFit="1"/>
    </xf>
    <xf numFmtId="49" fontId="8" fillId="0" borderId="18" xfId="0" applyNumberFormat="1" applyFont="1" applyBorder="1"/>
    <xf numFmtId="49" fontId="8" fillId="0" borderId="18" xfId="0" applyNumberFormat="1" applyFont="1" applyBorder="1" applyAlignment="1">
      <alignment shrinkToFit="1"/>
    </xf>
    <xf numFmtId="40" fontId="8" fillId="0" borderId="20" xfId="377" applyNumberFormat="1" applyFont="1" applyBorder="1" applyAlignment="1">
      <alignment horizontal="right"/>
    </xf>
    <xf numFmtId="180" fontId="8" fillId="0" borderId="59" xfId="386" applyNumberFormat="1" applyFont="1" applyBorder="1"/>
    <xf numFmtId="180" fontId="8" fillId="0" borderId="59" xfId="386" applyNumberFormat="1" applyFont="1" applyFill="1" applyBorder="1"/>
    <xf numFmtId="49" fontId="8" fillId="0" borderId="26" xfId="0" applyNumberFormat="1" applyFont="1" applyBorder="1"/>
    <xf numFmtId="0" fontId="8" fillId="0" borderId="65" xfId="978" applyFont="1" applyBorder="1"/>
    <xf numFmtId="197" fontId="9" fillId="0" borderId="63" xfId="976" applyFont="1" applyBorder="1" applyAlignment="1">
      <alignment shrinkToFit="1"/>
    </xf>
    <xf numFmtId="197" fontId="8" fillId="0" borderId="33" xfId="976" applyFont="1" applyBorder="1" applyAlignment="1">
      <alignment horizontal="left" shrinkToFit="1"/>
    </xf>
    <xf numFmtId="0" fontId="8" fillId="0" borderId="65" xfId="978" applyFont="1" applyBorder="1" applyAlignment="1">
      <alignment horizontal="center"/>
    </xf>
    <xf numFmtId="197" fontId="8" fillId="0" borderId="63" xfId="976" applyFont="1" applyBorder="1" applyAlignment="1">
      <alignment horizontal="left"/>
    </xf>
    <xf numFmtId="197" fontId="8" fillId="0" borderId="64" xfId="976" applyFont="1" applyBorder="1" applyAlignment="1">
      <alignment horizontal="center"/>
    </xf>
    <xf numFmtId="197" fontId="8" fillId="0" borderId="33" xfId="976" applyFont="1" applyBorder="1" applyAlignment="1">
      <alignment horizontal="left"/>
    </xf>
    <xf numFmtId="197" fontId="8" fillId="0" borderId="64" xfId="976" applyFont="1" applyBorder="1"/>
    <xf numFmtId="180" fontId="8" fillId="0" borderId="63" xfId="976" applyNumberFormat="1" applyFont="1" applyBorder="1"/>
    <xf numFmtId="189" fontId="8" fillId="0" borderId="20" xfId="978" quotePrefix="1" applyNumberFormat="1" applyFont="1" applyBorder="1"/>
    <xf numFmtId="0" fontId="8" fillId="0" borderId="0" xfId="477" applyFont="1" applyAlignment="1">
      <alignment horizontal="left" shrinkToFit="1"/>
    </xf>
    <xf numFmtId="40" fontId="8" fillId="0" borderId="18" xfId="377" applyNumberFormat="1" applyFont="1" applyBorder="1" applyAlignment="1">
      <alignment horizontal="right" vertical="center"/>
    </xf>
    <xf numFmtId="206" fontId="8" fillId="0" borderId="20" xfId="377" applyNumberFormat="1" applyFont="1" applyBorder="1" applyAlignment="1">
      <alignment horizontal="right"/>
    </xf>
    <xf numFmtId="0" fontId="8" fillId="0" borderId="53" xfId="477" applyFont="1" applyBorder="1" applyAlignment="1">
      <alignment horizontal="center" shrinkToFit="1"/>
    </xf>
    <xf numFmtId="0" fontId="8" fillId="0" borderId="57" xfId="477" applyFont="1" applyBorder="1" applyAlignment="1">
      <alignment shrinkToFit="1"/>
    </xf>
    <xf numFmtId="196" fontId="8" fillId="0" borderId="58" xfId="377" applyNumberFormat="1" applyFont="1" applyBorder="1" applyAlignment="1">
      <alignment horizontal="right"/>
    </xf>
    <xf numFmtId="0" fontId="8" fillId="0" borderId="58" xfId="477" applyFont="1" applyBorder="1" applyAlignment="1">
      <alignment horizontal="center" shrinkToFit="1"/>
    </xf>
    <xf numFmtId="0" fontId="8" fillId="0" borderId="53" xfId="0" applyFont="1" applyBorder="1" applyAlignment="1">
      <alignment horizontal="left" shrinkToFit="1"/>
    </xf>
    <xf numFmtId="0" fontId="8" fillId="0" borderId="56" xfId="477" applyFont="1" applyBorder="1" applyAlignment="1">
      <alignment horizontal="center" shrinkToFit="1"/>
    </xf>
    <xf numFmtId="0" fontId="8" fillId="0" borderId="0" xfId="477" applyFont="1" applyAlignment="1">
      <alignment horizontal="center" shrinkToFit="1"/>
    </xf>
    <xf numFmtId="40" fontId="8" fillId="0" borderId="26" xfId="377" applyNumberFormat="1" applyFont="1" applyBorder="1" applyAlignment="1">
      <alignment horizontal="right"/>
    </xf>
    <xf numFmtId="196" fontId="8" fillId="0" borderId="26" xfId="377" applyNumberFormat="1" applyFont="1" applyFill="1" applyBorder="1" applyAlignment="1">
      <alignment horizontal="right"/>
    </xf>
    <xf numFmtId="0" fontId="8" fillId="0" borderId="28" xfId="978" applyFont="1" applyBorder="1"/>
    <xf numFmtId="196" fontId="8" fillId="0" borderId="28" xfId="377" applyNumberFormat="1" applyFont="1" applyFill="1" applyBorder="1" applyAlignment="1">
      <alignment horizontal="right" vertical="center"/>
    </xf>
    <xf numFmtId="0" fontId="57" fillId="0" borderId="34" xfId="978" applyFont="1" applyBorder="1"/>
    <xf numFmtId="10" fontId="8" fillId="0" borderId="20" xfId="978" applyNumberFormat="1" applyFont="1" applyBorder="1"/>
    <xf numFmtId="180" fontId="8" fillId="0" borderId="20" xfId="976" applyNumberFormat="1" applyFont="1" applyFill="1" applyBorder="1"/>
    <xf numFmtId="9" fontId="57" fillId="0" borderId="21" xfId="975" applyFont="1" applyBorder="1"/>
    <xf numFmtId="10" fontId="57" fillId="0" borderId="32" xfId="975" applyNumberFormat="1" applyFont="1" applyBorder="1"/>
    <xf numFmtId="197" fontId="57" fillId="0" borderId="21" xfId="976" applyFont="1" applyBorder="1"/>
    <xf numFmtId="38" fontId="8" fillId="0" borderId="32" xfId="377" applyFont="1" applyBorder="1" applyAlignment="1">
      <alignment shrinkToFit="1"/>
    </xf>
    <xf numFmtId="38" fontId="8" fillId="0" borderId="21" xfId="978" applyNumberFormat="1" applyFont="1" applyBorder="1"/>
    <xf numFmtId="197" fontId="8" fillId="0" borderId="41" xfId="976" applyFont="1" applyFill="1" applyBorder="1" applyAlignment="1">
      <alignment horizontal="center"/>
    </xf>
    <xf numFmtId="189" fontId="8" fillId="0" borderId="59" xfId="978" applyNumberFormat="1" applyFont="1" applyBorder="1"/>
    <xf numFmtId="38" fontId="8" fillId="0" borderId="31" xfId="976" applyNumberFormat="1" applyFont="1" applyFill="1" applyBorder="1" applyAlignment="1">
      <alignment horizontal="center"/>
    </xf>
    <xf numFmtId="180" fontId="8" fillId="0" borderId="28" xfId="976" applyNumberFormat="1" applyFont="1" applyFill="1" applyBorder="1"/>
    <xf numFmtId="0" fontId="8" fillId="0" borderId="21" xfId="386" applyNumberFormat="1" applyFont="1" applyFill="1" applyBorder="1" applyAlignment="1">
      <alignment shrinkToFit="1"/>
    </xf>
    <xf numFmtId="180" fontId="8" fillId="0" borderId="18" xfId="386" applyNumberFormat="1" applyFont="1" applyFill="1" applyBorder="1" applyAlignment="1">
      <alignment horizontal="right"/>
    </xf>
    <xf numFmtId="0" fontId="8" fillId="0" borderId="66" xfId="0" applyFont="1" applyBorder="1"/>
    <xf numFmtId="180" fontId="8" fillId="0" borderId="61" xfId="0" applyNumberFormat="1" applyFont="1" applyBorder="1" applyAlignment="1">
      <alignment horizontal="right"/>
    </xf>
    <xf numFmtId="0" fontId="8" fillId="0" borderId="66" xfId="0" applyFont="1" applyBorder="1" applyAlignment="1">
      <alignment shrinkToFit="1"/>
    </xf>
    <xf numFmtId="180" fontId="67" fillId="0" borderId="18" xfId="476" applyNumberFormat="1" applyFont="1" applyBorder="1" applyAlignment="1">
      <alignment horizontal="right"/>
    </xf>
    <xf numFmtId="180" fontId="67" fillId="0" borderId="20" xfId="476" applyNumberFormat="1" applyFont="1" applyBorder="1" applyAlignment="1">
      <alignment horizontal="right"/>
    </xf>
    <xf numFmtId="38" fontId="8" fillId="0" borderId="61" xfId="377" applyFont="1" applyBorder="1"/>
    <xf numFmtId="0" fontId="8" fillId="0" borderId="61" xfId="0" applyFont="1" applyBorder="1" applyAlignment="1">
      <alignment horizontal="left" indent="1"/>
    </xf>
    <xf numFmtId="177" fontId="8" fillId="0" borderId="61" xfId="377" applyNumberFormat="1" applyFont="1" applyBorder="1" applyAlignment="1">
      <alignment horizontal="left" shrinkToFit="1"/>
    </xf>
    <xf numFmtId="0" fontId="17" fillId="0" borderId="66" xfId="0" applyFont="1" applyBorder="1" applyAlignment="1">
      <alignment horizontal="center"/>
    </xf>
    <xf numFmtId="180" fontId="8" fillId="0" borderId="21" xfId="978" applyNumberFormat="1" applyFont="1" applyBorder="1"/>
    <xf numFmtId="0" fontId="8" fillId="0" borderId="66" xfId="477" applyFont="1" applyBorder="1" applyAlignment="1">
      <alignment horizontal="right"/>
    </xf>
    <xf numFmtId="180" fontId="8" fillId="0" borderId="61" xfId="386" applyNumberFormat="1" applyFont="1" applyFill="1" applyBorder="1"/>
    <xf numFmtId="180" fontId="8" fillId="0" borderId="61" xfId="386" applyNumberFormat="1" applyFont="1" applyBorder="1" applyAlignment="1">
      <alignment horizontal="right"/>
    </xf>
    <xf numFmtId="0" fontId="8" fillId="0" borderId="62" xfId="978" applyFont="1" applyBorder="1" applyAlignment="1">
      <alignment vertical="center"/>
    </xf>
    <xf numFmtId="0" fontId="8" fillId="0" borderId="61" xfId="978" applyFont="1" applyBorder="1" applyAlignment="1">
      <alignment shrinkToFit="1"/>
    </xf>
    <xf numFmtId="196" fontId="8" fillId="0" borderId="61" xfId="377" applyNumberFormat="1" applyFont="1" applyFill="1" applyBorder="1"/>
    <xf numFmtId="49" fontId="8" fillId="0" borderId="61" xfId="0" applyNumberFormat="1" applyFont="1" applyBorder="1" applyAlignment="1">
      <alignment shrinkToFit="1"/>
    </xf>
    <xf numFmtId="0" fontId="8" fillId="0" borderId="62" xfId="386" applyNumberFormat="1" applyFont="1" applyFill="1" applyBorder="1" applyAlignment="1">
      <alignment shrinkToFit="1"/>
    </xf>
    <xf numFmtId="0" fontId="8" fillId="0" borderId="66" xfId="978" applyFont="1" applyBorder="1" applyAlignment="1">
      <alignment horizontal="right"/>
    </xf>
    <xf numFmtId="0" fontId="8" fillId="0" borderId="61" xfId="978" applyFont="1" applyBorder="1" applyAlignment="1">
      <alignment horizontal="left"/>
    </xf>
    <xf numFmtId="196" fontId="8" fillId="0" borderId="61" xfId="377" applyNumberFormat="1" applyFont="1" applyBorder="1" applyAlignment="1">
      <alignment horizontal="right" vertical="center"/>
    </xf>
    <xf numFmtId="0" fontId="8" fillId="0" borderId="63" xfId="477" applyFont="1" applyBorder="1" applyAlignment="1">
      <alignment horizontal="center" shrinkToFit="1"/>
    </xf>
    <xf numFmtId="0" fontId="8" fillId="0" borderId="19" xfId="978" applyFont="1" applyBorder="1"/>
    <xf numFmtId="0" fontId="8" fillId="0" borderId="61" xfId="477" applyFont="1" applyBorder="1" applyAlignment="1">
      <alignment horizontal="center" shrinkToFit="1"/>
    </xf>
    <xf numFmtId="180" fontId="8" fillId="0" borderId="61" xfId="386" applyNumberFormat="1" applyFont="1" applyBorder="1"/>
    <xf numFmtId="197" fontId="8" fillId="0" borderId="18" xfId="976" applyFont="1" applyFill="1" applyBorder="1" applyAlignment="1">
      <alignment horizontal="center" vertical="center"/>
    </xf>
    <xf numFmtId="0" fontId="8" fillId="0" borderId="62" xfId="978" applyFont="1" applyBorder="1"/>
    <xf numFmtId="197" fontId="8" fillId="0" borderId="20" xfId="976" applyFont="1" applyFill="1" applyBorder="1" applyAlignment="1">
      <alignment horizontal="center"/>
    </xf>
    <xf numFmtId="196" fontId="8" fillId="0" borderId="61" xfId="377" applyNumberFormat="1" applyFont="1" applyFill="1" applyBorder="1" applyAlignment="1">
      <alignment horizontal="right" vertical="center"/>
    </xf>
    <xf numFmtId="9" fontId="8" fillId="0" borderId="0" xfId="323" applyFont="1" applyAlignment="1">
      <alignment horizontal="center"/>
    </xf>
    <xf numFmtId="0" fontId="8" fillId="0" borderId="20" xfId="477" quotePrefix="1" applyFont="1" applyBorder="1" applyAlignment="1">
      <alignment shrinkToFit="1"/>
    </xf>
    <xf numFmtId="0" fontId="8" fillId="0" borderId="61" xfId="0" applyFont="1" applyBorder="1" applyAlignment="1">
      <alignment horizontal="center"/>
    </xf>
    <xf numFmtId="0" fontId="8" fillId="0" borderId="67" xfId="477" applyFont="1" applyBorder="1" applyAlignment="1">
      <alignment shrinkToFit="1"/>
    </xf>
    <xf numFmtId="196" fontId="8" fillId="0" borderId="67" xfId="377" applyNumberFormat="1" applyFont="1" applyBorder="1" applyAlignment="1">
      <alignment horizontal="right" vertical="center"/>
    </xf>
    <xf numFmtId="0" fontId="8" fillId="0" borderId="67" xfId="978" applyFont="1" applyBorder="1" applyAlignment="1">
      <alignment horizontal="center"/>
    </xf>
    <xf numFmtId="0" fontId="8" fillId="0" borderId="67" xfId="0" applyFont="1" applyBorder="1" applyAlignment="1">
      <alignment horizontal="left"/>
    </xf>
    <xf numFmtId="0" fontId="8" fillId="0" borderId="67" xfId="0" applyFont="1" applyBorder="1" applyAlignment="1">
      <alignment horizontal="center"/>
    </xf>
    <xf numFmtId="180" fontId="8" fillId="0" borderId="68" xfId="386" applyNumberFormat="1" applyFont="1" applyFill="1" applyBorder="1"/>
    <xf numFmtId="180" fontId="8" fillId="0" borderId="68" xfId="386" applyNumberFormat="1" applyFont="1" applyBorder="1" applyAlignment="1">
      <alignment horizontal="right"/>
    </xf>
    <xf numFmtId="0" fontId="8" fillId="0" borderId="69" xfId="386" applyNumberFormat="1" applyFont="1" applyBorder="1" applyAlignment="1">
      <alignment shrinkToFit="1"/>
    </xf>
    <xf numFmtId="0" fontId="8" fillId="0" borderId="70" xfId="477" applyFont="1" applyBorder="1" applyAlignment="1">
      <alignment horizontal="right"/>
    </xf>
    <xf numFmtId="0" fontId="8" fillId="0" borderId="68" xfId="0" applyFont="1" applyBorder="1" applyAlignment="1">
      <alignment horizontal="left" shrinkToFit="1"/>
    </xf>
    <xf numFmtId="0" fontId="8" fillId="0" borderId="68" xfId="477" applyFont="1" applyBorder="1" applyAlignment="1">
      <alignment shrinkToFit="1"/>
    </xf>
    <xf numFmtId="196" fontId="8" fillId="0" borderId="68" xfId="377" applyNumberFormat="1" applyFont="1" applyBorder="1" applyAlignment="1">
      <alignment horizontal="right" vertical="center"/>
    </xf>
    <xf numFmtId="0" fontId="8" fillId="0" borderId="68" xfId="477" applyFont="1" applyBorder="1" applyAlignment="1">
      <alignment horizontal="center" shrinkToFit="1"/>
    </xf>
    <xf numFmtId="180" fontId="8" fillId="0" borderId="68" xfId="386" applyNumberFormat="1" applyFont="1" applyBorder="1"/>
    <xf numFmtId="0" fontId="8" fillId="0" borderId="68" xfId="978" applyFont="1" applyBorder="1" applyAlignment="1">
      <alignment wrapText="1"/>
    </xf>
    <xf numFmtId="0" fontId="8" fillId="0" borderId="68" xfId="0" applyFont="1" applyBorder="1" applyAlignment="1">
      <alignment horizontal="left"/>
    </xf>
    <xf numFmtId="0" fontId="8" fillId="0" borderId="68" xfId="0" applyFont="1" applyBorder="1" applyAlignment="1">
      <alignment horizontal="center"/>
    </xf>
    <xf numFmtId="0" fontId="8" fillId="0" borderId="69" xfId="978" applyFont="1" applyBorder="1" applyAlignment="1">
      <alignment vertical="center"/>
    </xf>
    <xf numFmtId="0" fontId="8" fillId="0" borderId="26" xfId="978" applyFont="1" applyBorder="1" applyAlignment="1">
      <alignment wrapText="1"/>
    </xf>
    <xf numFmtId="196" fontId="8" fillId="0" borderId="68" xfId="377" applyNumberFormat="1" applyFont="1" applyFill="1" applyBorder="1" applyAlignment="1">
      <alignment horizontal="right" vertical="center"/>
    </xf>
    <xf numFmtId="180" fontId="8" fillId="0" borderId="68" xfId="386" applyNumberFormat="1" applyFont="1" applyFill="1" applyBorder="1" applyAlignment="1">
      <alignment horizontal="right"/>
    </xf>
    <xf numFmtId="0" fontId="8" fillId="0" borderId="70" xfId="978" applyFont="1" applyBorder="1" applyAlignment="1">
      <alignment horizontal="right"/>
    </xf>
    <xf numFmtId="0" fontId="8" fillId="0" borderId="69" xfId="386" applyNumberFormat="1" applyFont="1" applyFill="1" applyBorder="1" applyAlignment="1">
      <alignment shrinkToFit="1"/>
    </xf>
    <xf numFmtId="197" fontId="8" fillId="0" borderId="0" xfId="976" applyFont="1" applyFill="1"/>
    <xf numFmtId="38" fontId="8" fillId="0" borderId="20" xfId="377" applyFont="1" applyBorder="1" applyAlignment="1">
      <alignment horizontal="right"/>
    </xf>
    <xf numFmtId="180" fontId="8" fillId="0" borderId="68" xfId="976" applyNumberFormat="1" applyFont="1" applyBorder="1"/>
    <xf numFmtId="58" fontId="8" fillId="0" borderId="24" xfId="477" quotePrefix="1" applyNumberFormat="1" applyFont="1" applyBorder="1" applyAlignment="1">
      <alignment horizontal="right"/>
    </xf>
    <xf numFmtId="0" fontId="8" fillId="0" borderId="68" xfId="978" applyFont="1" applyBorder="1" applyAlignment="1">
      <alignment horizontal="left"/>
    </xf>
    <xf numFmtId="0" fontId="8" fillId="0" borderId="69" xfId="978" applyFont="1" applyBorder="1"/>
    <xf numFmtId="0" fontId="8" fillId="0" borderId="0" xfId="976" applyNumberFormat="1" applyFont="1" applyBorder="1"/>
    <xf numFmtId="0" fontId="8" fillId="0" borderId="0" xfId="976" applyNumberFormat="1" applyFont="1"/>
    <xf numFmtId="196" fontId="8" fillId="0" borderId="18" xfId="839" applyNumberFormat="1" applyFont="1" applyBorder="1" applyAlignment="1">
      <alignment horizontal="right" vertical="center"/>
    </xf>
    <xf numFmtId="0" fontId="8" fillId="0" borderId="24" xfId="1038" applyFont="1" applyBorder="1" applyAlignment="1">
      <alignment horizontal="center" shrinkToFit="1"/>
    </xf>
    <xf numFmtId="196" fontId="8" fillId="0" borderId="20" xfId="839" applyNumberFormat="1" applyFont="1" applyBorder="1" applyAlignment="1">
      <alignment horizontal="right"/>
    </xf>
    <xf numFmtId="196" fontId="8" fillId="0" borderId="26" xfId="839" applyNumberFormat="1" applyFont="1" applyBorder="1" applyAlignment="1">
      <alignment horizontal="right"/>
    </xf>
    <xf numFmtId="196" fontId="8" fillId="0" borderId="68" xfId="839" applyNumberFormat="1" applyFont="1" applyBorder="1" applyAlignment="1">
      <alignment horizontal="right" vertical="center"/>
    </xf>
    <xf numFmtId="0" fontId="8" fillId="0" borderId="18" xfId="477" applyFont="1" applyBorder="1"/>
    <xf numFmtId="0" fontId="8" fillId="0" borderId="68" xfId="1038" applyFont="1" applyBorder="1" applyAlignment="1">
      <alignment horizontal="left" shrinkToFit="1"/>
    </xf>
    <xf numFmtId="0" fontId="8" fillId="0" borderId="27" xfId="386" applyNumberFormat="1" applyFont="1" applyFill="1" applyBorder="1" applyAlignment="1">
      <alignment shrinkToFit="1"/>
    </xf>
    <xf numFmtId="196" fontId="8" fillId="0" borderId="0" xfId="839" applyNumberFormat="1" applyFont="1" applyBorder="1" applyAlignment="1">
      <alignment horizontal="right" vertical="center"/>
    </xf>
    <xf numFmtId="0" fontId="8" fillId="0" borderId="68" xfId="978" applyFont="1" applyBorder="1" applyAlignment="1">
      <alignment horizontal="left" shrinkToFit="1"/>
    </xf>
    <xf numFmtId="0" fontId="8" fillId="0" borderId="20" xfId="978" applyFont="1" applyBorder="1" applyAlignment="1">
      <alignment horizontal="left" shrinkToFit="1"/>
    </xf>
    <xf numFmtId="0" fontId="8" fillId="0" borderId="24" xfId="477" applyFont="1" applyBorder="1" applyAlignment="1">
      <alignment horizontal="left"/>
    </xf>
    <xf numFmtId="180" fontId="8" fillId="0" borderId="68" xfId="386" applyNumberFormat="1" applyFont="1" applyBorder="1" applyAlignment="1">
      <alignment horizontal="left"/>
    </xf>
    <xf numFmtId="196" fontId="8" fillId="0" borderId="18" xfId="839" applyNumberFormat="1" applyFont="1" applyFill="1" applyBorder="1" applyAlignment="1">
      <alignment horizontal="right"/>
    </xf>
    <xf numFmtId="180" fontId="8" fillId="0" borderId="20" xfId="386" applyNumberFormat="1" applyFont="1" applyBorder="1" applyAlignment="1">
      <alignment horizontal="left"/>
    </xf>
    <xf numFmtId="196" fontId="8" fillId="0" borderId="20" xfId="839" applyNumberFormat="1" applyFont="1" applyFill="1" applyBorder="1" applyAlignment="1">
      <alignment horizontal="right"/>
    </xf>
    <xf numFmtId="49" fontId="8" fillId="0" borderId="68" xfId="1038" applyNumberFormat="1" applyFont="1" applyBorder="1" applyAlignment="1">
      <alignment shrinkToFit="1"/>
    </xf>
    <xf numFmtId="196" fontId="8" fillId="0" borderId="68" xfId="839" applyNumberFormat="1" applyFont="1" applyFill="1" applyBorder="1"/>
    <xf numFmtId="49" fontId="8" fillId="0" borderId="20" xfId="1038" applyNumberFormat="1" applyFont="1" applyBorder="1" applyAlignment="1">
      <alignment shrinkToFit="1"/>
    </xf>
    <xf numFmtId="196" fontId="8" fillId="0" borderId="20" xfId="839" applyNumberFormat="1" applyFont="1" applyFill="1" applyBorder="1"/>
    <xf numFmtId="196" fontId="8" fillId="0" borderId="18" xfId="839" applyNumberFormat="1" applyFont="1" applyFill="1" applyBorder="1"/>
    <xf numFmtId="49" fontId="8" fillId="0" borderId="20" xfId="1038" applyNumberFormat="1" applyFont="1" applyBorder="1"/>
    <xf numFmtId="49" fontId="8" fillId="0" borderId="26" xfId="1038" applyNumberFormat="1" applyFont="1" applyBorder="1" applyAlignment="1">
      <alignment shrinkToFit="1"/>
    </xf>
    <xf numFmtId="196" fontId="8" fillId="0" borderId="26" xfId="839" applyNumberFormat="1" applyFont="1" applyFill="1" applyBorder="1"/>
    <xf numFmtId="49" fontId="8" fillId="0" borderId="18" xfId="1038" applyNumberFormat="1" applyFont="1" applyBorder="1" applyAlignment="1">
      <alignment shrinkToFit="1"/>
    </xf>
    <xf numFmtId="180" fontId="8" fillId="0" borderId="30" xfId="386" applyNumberFormat="1" applyFont="1" applyFill="1" applyBorder="1" applyAlignment="1">
      <alignment horizontal="right"/>
    </xf>
    <xf numFmtId="196" fontId="8" fillId="0" borderId="18" xfId="839" applyNumberFormat="1" applyFont="1" applyFill="1" applyBorder="1" applyAlignment="1">
      <alignment horizontal="right" vertical="center"/>
    </xf>
    <xf numFmtId="0" fontId="17" fillId="0" borderId="0" xfId="976" applyNumberFormat="1" applyFont="1" applyBorder="1"/>
    <xf numFmtId="0" fontId="17" fillId="0" borderId="0" xfId="976" applyNumberFormat="1" applyFont="1"/>
    <xf numFmtId="0" fontId="8" fillId="0" borderId="68" xfId="978" applyFont="1" applyBorder="1" applyAlignment="1">
      <alignment shrinkToFit="1"/>
    </xf>
    <xf numFmtId="0" fontId="8" fillId="0" borderId="18" xfId="1038" applyFont="1" applyBorder="1" applyAlignment="1">
      <alignment horizontal="left" shrinkToFit="1"/>
    </xf>
    <xf numFmtId="0" fontId="8" fillId="0" borderId="18" xfId="978" applyFont="1" applyBorder="1" applyAlignment="1">
      <alignment horizontal="left" shrinkToFit="1"/>
    </xf>
    <xf numFmtId="180" fontId="8" fillId="0" borderId="30" xfId="976" applyNumberFormat="1" applyFont="1" applyFill="1" applyBorder="1" applyAlignment="1">
      <alignment horizontal="right"/>
    </xf>
    <xf numFmtId="197" fontId="8" fillId="0" borderId="40" xfId="976" applyFont="1" applyBorder="1" applyAlignment="1">
      <alignment horizontal="center" vertical="center"/>
    </xf>
    <xf numFmtId="0" fontId="8" fillId="0" borderId="26" xfId="978" applyFont="1" applyBorder="1" applyAlignment="1">
      <alignment horizontal="left"/>
    </xf>
    <xf numFmtId="197" fontId="8" fillId="0" borderId="26" xfId="976" applyFont="1" applyBorder="1" applyAlignment="1">
      <alignment horizontal="center"/>
    </xf>
    <xf numFmtId="196" fontId="8" fillId="0" borderId="18" xfId="839" applyNumberFormat="1" applyFont="1" applyBorder="1" applyAlignment="1">
      <alignment horizontal="right"/>
    </xf>
    <xf numFmtId="0" fontId="67" fillId="0" borderId="0" xfId="976" applyNumberFormat="1" applyFont="1"/>
    <xf numFmtId="0" fontId="8" fillId="0" borderId="68" xfId="477" applyFont="1" applyBorder="1"/>
    <xf numFmtId="0" fontId="8" fillId="0" borderId="26" xfId="978" applyFont="1" applyBorder="1" applyAlignment="1">
      <alignment horizontal="left" shrinkToFit="1"/>
    </xf>
    <xf numFmtId="0" fontId="8" fillId="0" borderId="27" xfId="386" applyNumberFormat="1" applyFont="1" applyFill="1" applyBorder="1" applyAlignment="1">
      <alignment horizontal="left" shrinkToFit="1"/>
    </xf>
    <xf numFmtId="180" fontId="8" fillId="0" borderId="68" xfId="976" applyNumberFormat="1" applyFont="1" applyFill="1" applyBorder="1"/>
    <xf numFmtId="180" fontId="57" fillId="0" borderId="20" xfId="386" applyNumberFormat="1" applyFont="1" applyFill="1" applyBorder="1"/>
    <xf numFmtId="196" fontId="8" fillId="0" borderId="26" xfId="839" applyNumberFormat="1" applyFont="1" applyFill="1" applyBorder="1" applyAlignment="1">
      <alignment horizontal="right"/>
    </xf>
    <xf numFmtId="180" fontId="8" fillId="0" borderId="26" xfId="386" applyNumberFormat="1" applyFont="1" applyFill="1" applyBorder="1" applyAlignment="1">
      <alignment horizontal="right"/>
    </xf>
    <xf numFmtId="180" fontId="57" fillId="0" borderId="30" xfId="386" applyNumberFormat="1" applyFont="1" applyFill="1" applyBorder="1"/>
    <xf numFmtId="180" fontId="8" fillId="0" borderId="68" xfId="976" applyNumberFormat="1" applyFont="1" applyFill="1" applyBorder="1" applyAlignment="1">
      <alignment horizontal="right" vertical="center"/>
    </xf>
    <xf numFmtId="180" fontId="8" fillId="0" borderId="18" xfId="976" applyNumberFormat="1" applyFont="1" applyFill="1" applyBorder="1" applyAlignment="1">
      <alignment horizontal="center" vertical="center"/>
    </xf>
    <xf numFmtId="180" fontId="57" fillId="0" borderId="20" xfId="976" applyNumberFormat="1" applyFont="1" applyFill="1" applyBorder="1" applyAlignment="1">
      <alignment horizontal="right"/>
    </xf>
    <xf numFmtId="180" fontId="57" fillId="0" borderId="26" xfId="386" applyNumberFormat="1" applyFont="1" applyFill="1" applyBorder="1"/>
    <xf numFmtId="196" fontId="8" fillId="0" borderId="68" xfId="839" applyNumberFormat="1" applyFont="1" applyFill="1" applyBorder="1" applyAlignment="1">
      <alignment horizontal="right" vertical="center"/>
    </xf>
    <xf numFmtId="196" fontId="8" fillId="0" borderId="0" xfId="839" applyNumberFormat="1" applyFont="1" applyFill="1" applyBorder="1" applyAlignment="1">
      <alignment horizontal="right" vertical="center"/>
    </xf>
    <xf numFmtId="180" fontId="8" fillId="0" borderId="68" xfId="976" applyNumberFormat="1" applyFont="1" applyFill="1" applyBorder="1" applyAlignment="1">
      <alignment horizontal="center" vertical="center"/>
    </xf>
    <xf numFmtId="180" fontId="8" fillId="0" borderId="23" xfId="976" applyNumberFormat="1" applyFont="1" applyFill="1" applyBorder="1" applyAlignment="1">
      <alignment horizontal="right" vertical="center"/>
    </xf>
    <xf numFmtId="180" fontId="8" fillId="0" borderId="68" xfId="976" applyNumberFormat="1" applyFont="1" applyBorder="1" applyAlignment="1">
      <alignment horizontal="center" vertical="center"/>
    </xf>
    <xf numFmtId="180" fontId="8" fillId="0" borderId="26" xfId="976" applyNumberFormat="1" applyFont="1" applyFill="1" applyBorder="1"/>
    <xf numFmtId="0" fontId="75" fillId="0" borderId="20" xfId="477" applyFont="1" applyBorder="1"/>
    <xf numFmtId="0" fontId="8" fillId="0" borderId="20" xfId="477" applyFont="1" applyBorder="1"/>
    <xf numFmtId="207" fontId="78" fillId="0" borderId="0" xfId="1039" applyNumberFormat="1" applyFont="1">
      <alignment vertical="center"/>
    </xf>
    <xf numFmtId="49" fontId="8" fillId="0" borderId="20" xfId="386" applyNumberFormat="1" applyFont="1" applyBorder="1" applyAlignment="1">
      <alignment horizontal="right"/>
    </xf>
    <xf numFmtId="176" fontId="78" fillId="0" borderId="0" xfId="1039" applyNumberFormat="1" applyFont="1">
      <alignment vertical="center"/>
    </xf>
    <xf numFmtId="207" fontId="78" fillId="0" borderId="0" xfId="1039" applyNumberFormat="1" applyFont="1" applyAlignment="1">
      <alignment horizontal="right" vertical="center"/>
    </xf>
    <xf numFmtId="208" fontId="78" fillId="0" borderId="0" xfId="1039" applyNumberFormat="1" applyFont="1" applyAlignment="1">
      <alignment horizontal="right" vertical="center"/>
    </xf>
    <xf numFmtId="0" fontId="79" fillId="0" borderId="18" xfId="477" applyFont="1" applyBorder="1" applyAlignment="1">
      <alignment shrinkToFit="1"/>
    </xf>
    <xf numFmtId="180" fontId="79" fillId="0" borderId="68" xfId="386" applyNumberFormat="1" applyFont="1" applyFill="1" applyBorder="1"/>
    <xf numFmtId="180" fontId="79" fillId="0" borderId="68" xfId="386" applyNumberFormat="1" applyFont="1" applyFill="1" applyBorder="1" applyAlignment="1">
      <alignment horizontal="right"/>
    </xf>
    <xf numFmtId="0" fontId="79" fillId="0" borderId="69" xfId="386" applyNumberFormat="1" applyFont="1" applyFill="1" applyBorder="1" applyAlignment="1">
      <alignment shrinkToFit="1"/>
    </xf>
    <xf numFmtId="0" fontId="79" fillId="0" borderId="20" xfId="477" applyFont="1" applyBorder="1" applyAlignment="1">
      <alignment shrinkToFit="1"/>
    </xf>
    <xf numFmtId="180" fontId="79" fillId="0" borderId="20" xfId="386" applyNumberFormat="1" applyFont="1" applyFill="1" applyBorder="1"/>
    <xf numFmtId="180" fontId="79" fillId="0" borderId="20" xfId="386" applyNumberFormat="1" applyFont="1" applyFill="1" applyBorder="1" applyAlignment="1">
      <alignment horizontal="right"/>
    </xf>
    <xf numFmtId="0" fontId="79" fillId="0" borderId="21" xfId="386" applyNumberFormat="1" applyFont="1" applyFill="1" applyBorder="1" applyAlignment="1">
      <alignment horizontal="left" shrinkToFit="1"/>
    </xf>
    <xf numFmtId="0" fontId="8" fillId="0" borderId="26" xfId="477" applyFont="1" applyBorder="1"/>
    <xf numFmtId="180" fontId="8" fillId="0" borderId="30" xfId="976" applyNumberFormat="1" applyFont="1" applyFill="1" applyBorder="1"/>
    <xf numFmtId="49" fontId="8" fillId="0" borderId="20" xfId="386" applyNumberFormat="1" applyFont="1" applyFill="1" applyBorder="1" applyAlignment="1">
      <alignment horizontal="right"/>
    </xf>
    <xf numFmtId="0" fontId="8" fillId="0" borderId="18" xfId="978" applyFont="1" applyBorder="1" applyAlignment="1">
      <alignment horizontal="left"/>
    </xf>
    <xf numFmtId="196" fontId="8" fillId="0" borderId="26" xfId="839" applyNumberFormat="1" applyFont="1" applyFill="1" applyBorder="1" applyAlignment="1">
      <alignment horizontal="right" vertical="center"/>
    </xf>
    <xf numFmtId="196" fontId="8" fillId="0" borderId="20" xfId="839" applyNumberFormat="1" applyFont="1" applyFill="1" applyBorder="1" applyAlignment="1">
      <alignment horizontal="right" vertical="center"/>
    </xf>
    <xf numFmtId="196" fontId="8" fillId="0" borderId="68" xfId="839" applyNumberFormat="1" applyFont="1" applyFill="1" applyBorder="1" applyAlignment="1">
      <alignment horizontal="right"/>
    </xf>
    <xf numFmtId="196" fontId="8" fillId="0" borderId="0" xfId="839" applyNumberFormat="1" applyFont="1"/>
    <xf numFmtId="0" fontId="4" fillId="0" borderId="0" xfId="1040" applyFont="1">
      <alignment vertical="center"/>
    </xf>
    <xf numFmtId="0" fontId="4" fillId="0" borderId="46" xfId="1040" applyFont="1" applyBorder="1">
      <alignment vertical="center"/>
    </xf>
    <xf numFmtId="0" fontId="4" fillId="0" borderId="43" xfId="1040" applyFont="1" applyBorder="1">
      <alignment vertical="center"/>
    </xf>
    <xf numFmtId="0" fontId="8" fillId="0" borderId="74" xfId="1040" applyFont="1" applyBorder="1" applyAlignment="1">
      <alignment horizontal="center" vertical="center" shrinkToFit="1"/>
    </xf>
    <xf numFmtId="0" fontId="11" fillId="0" borderId="75" xfId="1040" applyFont="1" applyBorder="1" applyAlignment="1">
      <alignment horizontal="center" vertical="center" shrinkToFit="1"/>
    </xf>
    <xf numFmtId="0" fontId="8" fillId="0" borderId="42" xfId="1040" applyFont="1" applyBorder="1" applyAlignment="1">
      <alignment horizontal="center" vertical="center" wrapText="1"/>
    </xf>
    <xf numFmtId="0" fontId="8" fillId="0" borderId="0" xfId="1040" applyFont="1" applyBorder="1" applyAlignment="1">
      <alignment horizontal="center" vertical="center" wrapText="1"/>
    </xf>
    <xf numFmtId="0" fontId="8" fillId="0" borderId="88" xfId="1040" applyFont="1" applyBorder="1" applyAlignment="1">
      <alignment horizontal="center" vertical="center" wrapText="1"/>
    </xf>
    <xf numFmtId="0" fontId="8" fillId="0" borderId="89" xfId="1040" applyFont="1" applyBorder="1" applyAlignment="1">
      <alignment horizontal="center" vertical="center" wrapText="1"/>
    </xf>
    <xf numFmtId="0" fontId="8" fillId="0" borderId="75" xfId="1040" applyFont="1" applyBorder="1" applyAlignment="1">
      <alignment horizontal="center" vertical="center" shrinkToFit="1"/>
    </xf>
    <xf numFmtId="0" fontId="8" fillId="0" borderId="46" xfId="1040" applyFont="1" applyBorder="1" applyAlignment="1">
      <alignment horizontal="center" vertical="center" wrapText="1"/>
    </xf>
    <xf numFmtId="0" fontId="8" fillId="0" borderId="71" xfId="1040" applyFont="1" applyBorder="1" applyAlignment="1">
      <alignment horizontal="center" vertical="center"/>
    </xf>
    <xf numFmtId="0" fontId="8" fillId="0" borderId="43" xfId="1040" applyFont="1" applyBorder="1" applyAlignment="1">
      <alignment horizontal="center" vertical="center"/>
    </xf>
    <xf numFmtId="0" fontId="8" fillId="0" borderId="45" xfId="1040" applyFont="1" applyBorder="1" applyAlignment="1">
      <alignment horizontal="center" vertical="center"/>
    </xf>
    <xf numFmtId="0" fontId="8" fillId="0" borderId="31" xfId="1040" applyFont="1" applyBorder="1" applyAlignment="1">
      <alignment horizontal="center" vertical="center"/>
    </xf>
    <xf numFmtId="0" fontId="8" fillId="0" borderId="47" xfId="1040" applyFont="1" applyBorder="1" applyAlignment="1">
      <alignment horizontal="center" vertical="center"/>
    </xf>
    <xf numFmtId="0" fontId="4" fillId="0" borderId="71" xfId="1040" applyFont="1" applyBorder="1">
      <alignment vertical="center"/>
    </xf>
    <xf numFmtId="0" fontId="87" fillId="0" borderId="71" xfId="1040" applyFont="1" applyBorder="1" applyAlignment="1">
      <alignment horizontal="center" vertical="center" wrapText="1"/>
    </xf>
    <xf numFmtId="0" fontId="87" fillId="0" borderId="71" xfId="1040" applyFont="1" applyBorder="1" applyAlignment="1">
      <alignment horizontal="center" vertical="center"/>
    </xf>
    <xf numFmtId="0" fontId="4" fillId="0" borderId="45" xfId="1040" applyFont="1" applyBorder="1">
      <alignment vertical="center"/>
    </xf>
    <xf numFmtId="0" fontId="4" fillId="0" borderId="31" xfId="1040" applyFont="1" applyBorder="1">
      <alignment vertical="center"/>
    </xf>
    <xf numFmtId="0" fontId="87" fillId="0" borderId="31" xfId="1040" applyFont="1" applyBorder="1" applyAlignment="1">
      <alignment horizontal="center" vertical="center"/>
    </xf>
    <xf numFmtId="0" fontId="53" fillId="0" borderId="0" xfId="1043" applyFont="1"/>
    <xf numFmtId="0" fontId="49" fillId="0" borderId="42" xfId="1042" applyFont="1" applyBorder="1">
      <alignment vertical="center"/>
    </xf>
    <xf numFmtId="0" fontId="49" fillId="0" borderId="0" xfId="1040" applyFont="1" applyBorder="1" applyAlignment="1">
      <alignment vertical="center"/>
    </xf>
    <xf numFmtId="0" fontId="49" fillId="0" borderId="44" xfId="1040" applyFont="1" applyBorder="1" applyAlignment="1">
      <alignment vertical="center"/>
    </xf>
    <xf numFmtId="0" fontId="49" fillId="0" borderId="42" xfId="1042" applyFont="1" applyBorder="1" applyAlignment="1"/>
    <xf numFmtId="0" fontId="49" fillId="0" borderId="42" xfId="1043" applyFont="1" applyBorder="1" applyAlignment="1"/>
    <xf numFmtId="0" fontId="4" fillId="0" borderId="0" xfId="1042" applyFont="1">
      <alignment vertical="center"/>
    </xf>
    <xf numFmtId="0" fontId="49" fillId="0" borderId="45" xfId="1042" applyFont="1" applyBorder="1">
      <alignment vertical="center"/>
    </xf>
    <xf numFmtId="0" fontId="49" fillId="0" borderId="31" xfId="1040" applyFont="1" applyBorder="1" applyAlignment="1">
      <alignment vertical="center"/>
    </xf>
    <xf numFmtId="0" fontId="49" fillId="0" borderId="47" xfId="1040" applyFont="1" applyBorder="1" applyAlignment="1">
      <alignment vertical="center"/>
    </xf>
    <xf numFmtId="0" fontId="8" fillId="0" borderId="71" xfId="1042" applyFont="1" applyBorder="1">
      <alignment vertical="center"/>
    </xf>
    <xf numFmtId="0" fontId="4" fillId="0" borderId="0" xfId="1040" applyFont="1" applyAlignment="1">
      <alignment vertical="center"/>
    </xf>
    <xf numFmtId="0" fontId="4" fillId="0" borderId="0" xfId="1041" applyFont="1">
      <alignment vertical="center"/>
    </xf>
    <xf numFmtId="0" fontId="4" fillId="0" borderId="46" xfId="1041" applyFont="1" applyBorder="1">
      <alignment vertical="center"/>
    </xf>
    <xf numFmtId="0" fontId="4" fillId="0" borderId="71" xfId="1041" applyFont="1" applyBorder="1">
      <alignment vertical="center"/>
    </xf>
    <xf numFmtId="0" fontId="4" fillId="0" borderId="43" xfId="1041" applyFont="1" applyBorder="1">
      <alignment vertical="center"/>
    </xf>
    <xf numFmtId="0" fontId="4" fillId="0" borderId="42" xfId="1041" applyFont="1" applyBorder="1">
      <alignment vertical="center"/>
    </xf>
    <xf numFmtId="0" fontId="4" fillId="0" borderId="0" xfId="1041" applyFont="1" applyBorder="1">
      <alignment vertical="center"/>
    </xf>
    <xf numFmtId="0" fontId="4" fillId="0" borderId="44" xfId="1041" applyFont="1" applyBorder="1">
      <alignment vertical="center"/>
    </xf>
    <xf numFmtId="0" fontId="4" fillId="0" borderId="0" xfId="1041" applyFont="1" applyFill="1" applyBorder="1">
      <alignment vertical="center"/>
    </xf>
    <xf numFmtId="0" fontId="87" fillId="0" borderId="0" xfId="1041" applyFont="1" applyBorder="1">
      <alignment vertical="center"/>
    </xf>
    <xf numFmtId="0" fontId="87" fillId="0" borderId="0" xfId="1041" applyFont="1">
      <alignment vertical="center"/>
    </xf>
    <xf numFmtId="0" fontId="4" fillId="0" borderId="45" xfId="1041" applyFont="1" applyBorder="1">
      <alignment vertical="center"/>
    </xf>
    <xf numFmtId="0" fontId="4" fillId="0" borderId="31" xfId="1041" applyFont="1" applyBorder="1">
      <alignment vertical="center"/>
    </xf>
    <xf numFmtId="0" fontId="4" fillId="0" borderId="47" xfId="1041" applyFont="1" applyBorder="1">
      <alignment vertical="center"/>
    </xf>
    <xf numFmtId="0" fontId="85" fillId="0" borderId="42" xfId="1041" applyFont="1" applyBorder="1">
      <alignment vertical="center"/>
    </xf>
    <xf numFmtId="0" fontId="85" fillId="0" borderId="0" xfId="1041" applyFont="1" applyBorder="1">
      <alignment vertical="center"/>
    </xf>
    <xf numFmtId="0" fontId="85" fillId="0" borderId="44" xfId="1041" applyFont="1" applyBorder="1">
      <alignment vertical="center"/>
    </xf>
    <xf numFmtId="0" fontId="85" fillId="0" borderId="0" xfId="1041" applyFont="1">
      <alignment vertical="center"/>
    </xf>
    <xf numFmtId="0" fontId="85" fillId="0" borderId="0" xfId="1041" applyFont="1" applyBorder="1" applyAlignment="1">
      <alignment horizontal="distributed" vertical="center"/>
    </xf>
    <xf numFmtId="0" fontId="85" fillId="0" borderId="0" xfId="1041" applyFont="1" applyBorder="1" applyAlignment="1">
      <alignment horizontal="right" vertical="center"/>
    </xf>
    <xf numFmtId="0" fontId="85" fillId="0" borderId="45" xfId="1041" applyFont="1" applyBorder="1">
      <alignment vertical="center"/>
    </xf>
    <xf numFmtId="0" fontId="85" fillId="0" borderId="31" xfId="1041" applyFont="1" applyBorder="1">
      <alignment vertical="center"/>
    </xf>
    <xf numFmtId="0" fontId="85" fillId="0" borderId="47" xfId="1041" applyFont="1" applyBorder="1">
      <alignment vertical="center"/>
    </xf>
    <xf numFmtId="0" fontId="4" fillId="0" borderId="0" xfId="1041" applyFont="1" applyAlignment="1">
      <alignment vertical="center"/>
    </xf>
    <xf numFmtId="0" fontId="68" fillId="0" borderId="0" xfId="1041" applyFont="1" applyBorder="1" applyAlignment="1">
      <alignment horizontal="left" vertical="center" indent="1" shrinkToFit="1"/>
    </xf>
    <xf numFmtId="0" fontId="68" fillId="0" borderId="0" xfId="1041" applyFont="1" applyBorder="1" applyAlignment="1">
      <alignment horizontal="left" vertical="center" wrapText="1" indent="1" shrinkToFit="1"/>
    </xf>
    <xf numFmtId="0" fontId="4" fillId="0" borderId="0" xfId="1040" applyFont="1" applyAlignment="1">
      <alignment horizontal="right" vertical="center"/>
    </xf>
    <xf numFmtId="0" fontId="4" fillId="0" borderId="46" xfId="1040" applyFont="1" applyBorder="1" applyAlignment="1">
      <alignment horizontal="center" vertical="center"/>
    </xf>
    <xf numFmtId="0" fontId="4" fillId="0" borderId="71" xfId="1040" applyFont="1" applyBorder="1" applyAlignment="1">
      <alignment horizontal="center" vertical="center"/>
    </xf>
    <xf numFmtId="0" fontId="4" fillId="0" borderId="43" xfId="1040" applyFont="1" applyBorder="1" applyAlignment="1">
      <alignment horizontal="center" vertical="center"/>
    </xf>
    <xf numFmtId="0" fontId="75" fillId="0" borderId="72" xfId="1040" applyFont="1" applyBorder="1" applyAlignment="1">
      <alignment horizontal="center" vertical="center" textRotation="255" shrinkToFit="1"/>
    </xf>
    <xf numFmtId="0" fontId="75" fillId="0" borderId="73" xfId="1040" applyFont="1" applyBorder="1" applyAlignment="1">
      <alignment horizontal="center" vertical="center" textRotation="255" shrinkToFit="1"/>
    </xf>
    <xf numFmtId="0" fontId="75" fillId="0" borderId="79" xfId="1040" applyFont="1" applyBorder="1" applyAlignment="1">
      <alignment horizontal="center" vertical="center" textRotation="255" shrinkToFit="1"/>
    </xf>
    <xf numFmtId="0" fontId="75" fillId="0" borderId="44" xfId="1040" applyFont="1" applyBorder="1" applyAlignment="1">
      <alignment horizontal="center" vertical="center" textRotation="255" shrinkToFit="1"/>
    </xf>
    <xf numFmtId="0" fontId="75" fillId="0" borderId="86" xfId="1040" applyFont="1" applyBorder="1" applyAlignment="1">
      <alignment horizontal="center" vertical="center" textRotation="255" shrinkToFit="1"/>
    </xf>
    <xf numFmtId="0" fontId="75" fillId="0" borderId="87" xfId="1040" applyFont="1" applyBorder="1" applyAlignment="1">
      <alignment horizontal="center" vertical="center" textRotation="255" shrinkToFit="1"/>
    </xf>
    <xf numFmtId="0" fontId="4" fillId="0" borderId="76" xfId="1040" applyFont="1" applyBorder="1" applyAlignment="1">
      <alignment horizontal="center" vertical="center" shrinkToFit="1"/>
    </xf>
    <xf numFmtId="0" fontId="4" fillId="0" borderId="76" xfId="1040" applyFont="1" applyBorder="1" applyAlignment="1">
      <alignment horizontal="center" vertical="center" wrapText="1" shrinkToFit="1"/>
    </xf>
    <xf numFmtId="0" fontId="4" fillId="0" borderId="74" xfId="1040" applyFont="1" applyBorder="1" applyAlignment="1">
      <alignment horizontal="center" vertical="center" shrinkToFit="1"/>
    </xf>
    <xf numFmtId="0" fontId="11" fillId="0" borderId="75" xfId="1041" applyBorder="1" applyAlignment="1">
      <alignment horizontal="center" vertical="center" shrinkToFit="1"/>
    </xf>
    <xf numFmtId="0" fontId="11" fillId="0" borderId="77" xfId="1041" applyBorder="1" applyAlignment="1">
      <alignment horizontal="center" vertical="center" shrinkToFit="1"/>
    </xf>
    <xf numFmtId="0" fontId="4" fillId="0" borderId="76" xfId="1040" applyFont="1" applyBorder="1" applyAlignment="1">
      <alignment horizontal="center" vertical="center" wrapText="1"/>
    </xf>
    <xf numFmtId="0" fontId="4" fillId="0" borderId="76" xfId="1040" applyFont="1" applyBorder="1" applyAlignment="1">
      <alignment horizontal="center" vertical="center"/>
    </xf>
    <xf numFmtId="0" fontId="4" fillId="0" borderId="78" xfId="1040" applyFont="1" applyBorder="1" applyAlignment="1">
      <alignment horizontal="center" vertical="center"/>
    </xf>
    <xf numFmtId="0" fontId="8" fillId="0" borderId="46" xfId="1040" applyFont="1" applyBorder="1" applyAlignment="1">
      <alignment horizontal="center" vertical="center" wrapText="1"/>
    </xf>
    <xf numFmtId="0" fontId="11" fillId="0" borderId="71" xfId="1041" applyBorder="1" applyAlignment="1">
      <alignment horizontal="center" vertical="center" wrapText="1"/>
    </xf>
    <xf numFmtId="0" fontId="11" fillId="0" borderId="43" xfId="1041" applyBorder="1" applyAlignment="1">
      <alignment horizontal="center" vertical="center" wrapText="1"/>
    </xf>
    <xf numFmtId="0" fontId="11" fillId="0" borderId="42" xfId="1041" applyBorder="1" applyAlignment="1">
      <alignment horizontal="center" vertical="center" wrapText="1"/>
    </xf>
    <xf numFmtId="0" fontId="11" fillId="0" borderId="0" xfId="1041" applyBorder="1" applyAlignment="1">
      <alignment horizontal="center" vertical="center" wrapText="1"/>
    </xf>
    <xf numFmtId="0" fontId="11" fillId="0" borderId="44" xfId="1041" applyBorder="1" applyAlignment="1">
      <alignment horizontal="center" vertical="center" wrapText="1"/>
    </xf>
    <xf numFmtId="0" fontId="11" fillId="0" borderId="88" xfId="1041" applyBorder="1" applyAlignment="1">
      <alignment horizontal="center" vertical="center" wrapText="1"/>
    </xf>
    <xf numFmtId="0" fontId="11" fillId="0" borderId="89" xfId="1041" applyBorder="1" applyAlignment="1">
      <alignment horizontal="center" vertical="center" wrapText="1"/>
    </xf>
    <xf numFmtId="0" fontId="11" fillId="0" borderId="87" xfId="1041" applyBorder="1" applyAlignment="1">
      <alignment horizontal="center" vertical="center" wrapText="1"/>
    </xf>
    <xf numFmtId="0" fontId="4" fillId="0" borderId="3" xfId="1040" applyFont="1" applyBorder="1" applyAlignment="1">
      <alignment horizontal="center" vertical="center" shrinkToFit="1"/>
    </xf>
    <xf numFmtId="0" fontId="4" fillId="0" borderId="83" xfId="1040" applyFont="1" applyBorder="1" applyAlignment="1">
      <alignment horizontal="center" vertical="center" shrinkToFit="1"/>
    </xf>
    <xf numFmtId="0" fontId="4" fillId="0" borderId="46" xfId="1040" applyFont="1" applyBorder="1" applyAlignment="1">
      <alignment horizontal="center" vertical="center" shrinkToFit="1"/>
    </xf>
    <xf numFmtId="0" fontId="11" fillId="0" borderId="71" xfId="1041" applyBorder="1" applyAlignment="1">
      <alignment horizontal="center" vertical="center" shrinkToFit="1"/>
    </xf>
    <xf numFmtId="0" fontId="11" fillId="0" borderId="43" xfId="1041" applyBorder="1" applyAlignment="1">
      <alignment horizontal="center" vertical="center" shrinkToFit="1"/>
    </xf>
    <xf numFmtId="0" fontId="11" fillId="0" borderId="42" xfId="1041" applyBorder="1" applyAlignment="1">
      <alignment horizontal="center" vertical="center" shrinkToFit="1"/>
    </xf>
    <xf numFmtId="0" fontId="11" fillId="0" borderId="0" xfId="1041" applyBorder="1" applyAlignment="1">
      <alignment horizontal="center" vertical="center" shrinkToFit="1"/>
    </xf>
    <xf numFmtId="0" fontId="11" fillId="0" borderId="44" xfId="1041" applyBorder="1" applyAlignment="1">
      <alignment horizontal="center" vertical="center" shrinkToFit="1"/>
    </xf>
    <xf numFmtId="0" fontId="11" fillId="0" borderId="88" xfId="1041" applyBorder="1" applyAlignment="1">
      <alignment horizontal="center" vertical="center" shrinkToFit="1"/>
    </xf>
    <xf numFmtId="0" fontId="11" fillId="0" borderId="89" xfId="1041" applyBorder="1" applyAlignment="1">
      <alignment horizontal="center" vertical="center" shrinkToFit="1"/>
    </xf>
    <xf numFmtId="0" fontId="11" fillId="0" borderId="87" xfId="1041" applyBorder="1" applyAlignment="1">
      <alignment horizontal="center" vertical="center" shrinkToFit="1"/>
    </xf>
    <xf numFmtId="0" fontId="4" fillId="0" borderId="80" xfId="1040" applyFont="1" applyBorder="1" applyAlignment="1">
      <alignment horizontal="center" vertical="center" shrinkToFit="1"/>
    </xf>
    <xf numFmtId="0" fontId="4" fillId="0" borderId="81" xfId="1040" applyFont="1" applyBorder="1" applyAlignment="1">
      <alignment horizontal="center" vertical="center" shrinkToFit="1"/>
    </xf>
    <xf numFmtId="0" fontId="4" fillId="0" borderId="43" xfId="1040" applyFont="1" applyBorder="1" applyAlignment="1">
      <alignment horizontal="center" vertical="center" shrinkToFit="1"/>
    </xf>
    <xf numFmtId="0" fontId="4" fillId="0" borderId="3" xfId="1040" applyFont="1" applyBorder="1" applyAlignment="1">
      <alignment horizontal="center" vertical="center"/>
    </xf>
    <xf numFmtId="0" fontId="4" fillId="0" borderId="82" xfId="1040" applyFont="1" applyBorder="1" applyAlignment="1">
      <alignment horizontal="center" vertical="center"/>
    </xf>
    <xf numFmtId="0" fontId="4" fillId="0" borderId="91" xfId="1040" applyFont="1" applyBorder="1" applyAlignment="1">
      <alignment horizontal="center" vertical="center"/>
    </xf>
    <xf numFmtId="0" fontId="4" fillId="0" borderId="93" xfId="1040" applyFont="1" applyBorder="1" applyAlignment="1">
      <alignment horizontal="center" vertical="center"/>
    </xf>
    <xf numFmtId="0" fontId="4" fillId="0" borderId="84" xfId="1040" applyFont="1" applyBorder="1" applyAlignment="1">
      <alignment horizontal="center" vertical="center" shrinkToFit="1"/>
    </xf>
    <xf numFmtId="0" fontId="4" fillId="0" borderId="42" xfId="1040" applyFont="1" applyBorder="1" applyAlignment="1">
      <alignment horizontal="center" vertical="center" shrinkToFit="1"/>
    </xf>
    <xf numFmtId="0" fontId="4" fillId="0" borderId="44" xfId="1040" applyFont="1" applyBorder="1" applyAlignment="1">
      <alignment horizontal="center" vertical="center" shrinkToFit="1"/>
    </xf>
    <xf numFmtId="0" fontId="4" fillId="0" borderId="85" xfId="1040" applyFont="1" applyBorder="1" applyAlignment="1">
      <alignment horizontal="center" vertical="center" shrinkToFit="1"/>
    </xf>
    <xf numFmtId="0" fontId="4" fillId="0" borderId="45" xfId="1040" applyFont="1" applyBorder="1" applyAlignment="1">
      <alignment horizontal="center" vertical="center" shrinkToFit="1"/>
    </xf>
    <xf numFmtId="0" fontId="4" fillId="0" borderId="47" xfId="1040" applyFont="1" applyBorder="1" applyAlignment="1">
      <alignment horizontal="center" vertical="center" shrinkToFit="1"/>
    </xf>
    <xf numFmtId="0" fontId="4" fillId="0" borderId="90" xfId="1040" applyFont="1" applyBorder="1" applyAlignment="1">
      <alignment horizontal="center" vertical="center" shrinkToFit="1"/>
    </xf>
    <xf numFmtId="0" fontId="4" fillId="0" borderId="91" xfId="1040" applyFont="1" applyBorder="1" applyAlignment="1">
      <alignment horizontal="center" vertical="center" shrinkToFit="1"/>
    </xf>
    <xf numFmtId="0" fontId="4" fillId="0" borderId="92" xfId="1040" applyFont="1" applyBorder="1" applyAlignment="1">
      <alignment horizontal="center" vertical="center" shrinkToFit="1"/>
    </xf>
    <xf numFmtId="0" fontId="75" fillId="0" borderId="85" xfId="1040" applyFont="1" applyBorder="1" applyAlignment="1">
      <alignment horizontal="center" vertical="center" textRotation="255"/>
    </xf>
    <xf numFmtId="0" fontId="75" fillId="0" borderId="3" xfId="1040" applyFont="1" applyBorder="1" applyAlignment="1">
      <alignment horizontal="center" vertical="center" textRotation="255"/>
    </xf>
    <xf numFmtId="0" fontId="85" fillId="0" borderId="46" xfId="1040" applyFont="1" applyBorder="1" applyAlignment="1">
      <alignment horizontal="left" vertical="center" shrinkToFit="1"/>
    </xf>
    <xf numFmtId="0" fontId="85" fillId="0" borderId="71" xfId="1040" applyFont="1" applyBorder="1" applyAlignment="1">
      <alignment horizontal="left" vertical="center" shrinkToFit="1"/>
    </xf>
    <xf numFmtId="0" fontId="85" fillId="0" borderId="45" xfId="1040" applyFont="1" applyBorder="1" applyAlignment="1">
      <alignment horizontal="left" vertical="center" shrinkToFit="1"/>
    </xf>
    <xf numFmtId="0" fontId="85" fillId="0" borderId="31" xfId="1040" applyFont="1" applyBorder="1" applyAlignment="1">
      <alignment horizontal="left" vertical="center" shrinkToFit="1"/>
    </xf>
    <xf numFmtId="0" fontId="86" fillId="0" borderId="71" xfId="1040" applyFont="1" applyBorder="1" applyAlignment="1">
      <alignment horizontal="center" vertical="center"/>
    </xf>
    <xf numFmtId="0" fontId="86" fillId="0" borderId="43" xfId="1040" applyFont="1" applyBorder="1" applyAlignment="1">
      <alignment horizontal="center" vertical="center"/>
    </xf>
    <xf numFmtId="0" fontId="86" fillId="0" borderId="31" xfId="1040" applyFont="1" applyBorder="1" applyAlignment="1">
      <alignment horizontal="center" vertical="center"/>
    </xf>
    <xf numFmtId="0" fontId="86" fillId="0" borderId="47" xfId="1040" applyFont="1" applyBorder="1" applyAlignment="1">
      <alignment horizontal="center" vertical="center"/>
    </xf>
    <xf numFmtId="0" fontId="87" fillId="0" borderId="71" xfId="1040" applyFont="1" applyBorder="1" applyAlignment="1">
      <alignment vertical="center"/>
    </xf>
    <xf numFmtId="0" fontId="11" fillId="0" borderId="71" xfId="1041" applyBorder="1" applyAlignment="1">
      <alignment vertical="center"/>
    </xf>
    <xf numFmtId="0" fontId="11" fillId="0" borderId="43" xfId="1041" applyBorder="1" applyAlignment="1">
      <alignment vertical="center"/>
    </xf>
    <xf numFmtId="0" fontId="11" fillId="0" borderId="31" xfId="1041" applyBorder="1" applyAlignment="1">
      <alignment vertical="center"/>
    </xf>
    <xf numFmtId="0" fontId="11" fillId="0" borderId="47" xfId="1041" applyBorder="1" applyAlignment="1">
      <alignment vertical="center"/>
    </xf>
    <xf numFmtId="0" fontId="4" fillId="0" borderId="85" xfId="1040" applyFont="1" applyBorder="1" applyAlignment="1">
      <alignment horizontal="center" vertical="center"/>
    </xf>
    <xf numFmtId="0" fontId="8" fillId="0" borderId="46" xfId="1040" applyFont="1" applyBorder="1" applyAlignment="1">
      <alignment horizontal="center" vertical="center"/>
    </xf>
    <xf numFmtId="0" fontId="11" fillId="0" borderId="71" xfId="1041" applyBorder="1" applyAlignment="1">
      <alignment horizontal="center" vertical="center"/>
    </xf>
    <xf numFmtId="0" fontId="11" fillId="0" borderId="43" xfId="1041" applyBorder="1" applyAlignment="1">
      <alignment horizontal="center" vertical="center"/>
    </xf>
    <xf numFmtId="0" fontId="11" fillId="0" borderId="45" xfId="1041" applyBorder="1" applyAlignment="1">
      <alignment horizontal="center" vertical="center"/>
    </xf>
    <xf numFmtId="0" fontId="11" fillId="0" borderId="31" xfId="1041" applyBorder="1" applyAlignment="1">
      <alignment horizontal="center" vertical="center"/>
    </xf>
    <xf numFmtId="0" fontId="11" fillId="0" borderId="47" xfId="1041" applyBorder="1" applyAlignment="1">
      <alignment horizontal="center" vertical="center"/>
    </xf>
    <xf numFmtId="0" fontId="49" fillId="0" borderId="46" xfId="1042" applyFont="1" applyBorder="1" applyAlignment="1">
      <alignment vertical="center"/>
    </xf>
    <xf numFmtId="0" fontId="49" fillId="0" borderId="71" xfId="1042" applyFont="1" applyBorder="1" applyAlignment="1">
      <alignment vertical="center"/>
    </xf>
    <xf numFmtId="0" fontId="49" fillId="0" borderId="43" xfId="1042" applyFont="1" applyBorder="1" applyAlignment="1">
      <alignment vertical="center"/>
    </xf>
    <xf numFmtId="0" fontId="4" fillId="0" borderId="42" xfId="1040" applyFont="1" applyBorder="1" applyAlignment="1">
      <alignment horizontal="distributed" vertical="center" justifyLastLine="1"/>
    </xf>
    <xf numFmtId="0" fontId="4" fillId="0" borderId="0" xfId="1040" applyFont="1" applyBorder="1" applyAlignment="1">
      <alignment horizontal="distributed" vertical="center" justifyLastLine="1"/>
    </xf>
    <xf numFmtId="0" fontId="4" fillId="0" borderId="44" xfId="1040" applyFont="1" applyBorder="1" applyAlignment="1">
      <alignment horizontal="distributed" vertical="center" justifyLastLine="1"/>
    </xf>
    <xf numFmtId="0" fontId="4" fillId="0" borderId="45" xfId="1040" applyFont="1" applyBorder="1" applyAlignment="1">
      <alignment horizontal="distributed" vertical="center" justifyLastLine="1"/>
    </xf>
    <xf numFmtId="0" fontId="4" fillId="0" borderId="31" xfId="1040" applyFont="1" applyBorder="1" applyAlignment="1">
      <alignment horizontal="distributed" vertical="center" justifyLastLine="1"/>
    </xf>
    <xf numFmtId="0" fontId="4" fillId="0" borderId="47" xfId="1040" applyFont="1" applyBorder="1" applyAlignment="1">
      <alignment horizontal="distributed" vertical="center" justifyLastLine="1"/>
    </xf>
    <xf numFmtId="0" fontId="4" fillId="0" borderId="42" xfId="1040" applyFont="1" applyBorder="1" applyAlignment="1">
      <alignment horizontal="center" vertical="center"/>
    </xf>
    <xf numFmtId="0" fontId="4" fillId="0" borderId="0" xfId="1040" applyFont="1" applyBorder="1" applyAlignment="1">
      <alignment horizontal="center" vertical="center"/>
    </xf>
    <xf numFmtId="0" fontId="4" fillId="0" borderId="44" xfId="1040" applyFont="1" applyBorder="1" applyAlignment="1">
      <alignment horizontal="center" vertical="center"/>
    </xf>
    <xf numFmtId="0" fontId="4" fillId="0" borderId="45" xfId="1040" applyFont="1" applyBorder="1" applyAlignment="1">
      <alignment horizontal="center" vertical="center"/>
    </xf>
    <xf numFmtId="0" fontId="4" fillId="0" borderId="31" xfId="1040" applyFont="1" applyBorder="1" applyAlignment="1">
      <alignment horizontal="center" vertical="center"/>
    </xf>
    <xf numFmtId="0" fontId="4" fillId="0" borderId="47" xfId="1040" applyFont="1" applyBorder="1" applyAlignment="1">
      <alignment horizontal="center" vertical="center"/>
    </xf>
    <xf numFmtId="0" fontId="4" fillId="0" borderId="46" xfId="1040" applyFont="1" applyBorder="1" applyAlignment="1">
      <alignment horizontal="distributed" vertical="center" justifyLastLine="1"/>
    </xf>
    <xf numFmtId="0" fontId="4" fillId="0" borderId="71" xfId="1040" applyFont="1" applyBorder="1" applyAlignment="1">
      <alignment horizontal="distributed" vertical="center" justifyLastLine="1"/>
    </xf>
    <xf numFmtId="0" fontId="4" fillId="0" borderId="43" xfId="1040" applyFont="1" applyBorder="1" applyAlignment="1">
      <alignment horizontal="distributed" vertical="center" justifyLastLine="1"/>
    </xf>
    <xf numFmtId="0" fontId="4" fillId="0" borderId="46" xfId="1040" applyFont="1" applyBorder="1" applyAlignment="1">
      <alignment horizontal="center" vertical="center" justifyLastLine="1"/>
    </xf>
    <xf numFmtId="0" fontId="4" fillId="0" borderId="71" xfId="1040" applyFont="1" applyBorder="1" applyAlignment="1">
      <alignment horizontal="center" vertical="center" justifyLastLine="1"/>
    </xf>
    <xf numFmtId="0" fontId="4" fillId="0" borderId="43" xfId="1040" applyFont="1" applyBorder="1" applyAlignment="1">
      <alignment horizontal="center" vertical="center" justifyLastLine="1"/>
    </xf>
    <xf numFmtId="0" fontId="4" fillId="0" borderId="45" xfId="1040" applyFont="1" applyBorder="1" applyAlignment="1">
      <alignment horizontal="center" vertical="center" justifyLastLine="1"/>
    </xf>
    <xf numFmtId="0" fontId="4" fillId="0" borderId="31" xfId="1040" applyFont="1" applyBorder="1" applyAlignment="1">
      <alignment horizontal="center" vertical="center" justifyLastLine="1"/>
    </xf>
    <xf numFmtId="0" fontId="4" fillId="0" borderId="47" xfId="1040" applyFont="1" applyBorder="1" applyAlignment="1">
      <alignment horizontal="center" vertical="center" justifyLastLine="1"/>
    </xf>
    <xf numFmtId="0" fontId="86" fillId="0" borderId="46" xfId="1040" applyFont="1" applyBorder="1" applyAlignment="1">
      <alignment horizontal="center" vertical="center"/>
    </xf>
    <xf numFmtId="0" fontId="86" fillId="0" borderId="45" xfId="1040" applyFont="1" applyBorder="1" applyAlignment="1">
      <alignment horizontal="center" vertical="center"/>
    </xf>
    <xf numFmtId="0" fontId="85" fillId="0" borderId="0" xfId="1041" applyFont="1" applyBorder="1" applyAlignment="1">
      <alignment horizontal="distributed" vertical="center"/>
    </xf>
    <xf numFmtId="38" fontId="85" fillId="0" borderId="0" xfId="1041" applyNumberFormat="1" applyFont="1" applyBorder="1" applyAlignment="1">
      <alignment horizontal="right" vertical="center"/>
    </xf>
    <xf numFmtId="0" fontId="85" fillId="0" borderId="0" xfId="1041" applyFont="1" applyBorder="1" applyAlignment="1">
      <alignment horizontal="right" vertical="center"/>
    </xf>
    <xf numFmtId="0" fontId="4" fillId="0" borderId="72" xfId="1040" quotePrefix="1" applyFont="1" applyBorder="1" applyAlignment="1">
      <alignment horizontal="distributed" vertical="center" justifyLastLine="1"/>
    </xf>
    <xf numFmtId="0" fontId="4" fillId="0" borderId="94" xfId="1040" quotePrefix="1" applyFont="1" applyBorder="1" applyAlignment="1">
      <alignment horizontal="distributed" vertical="center" justifyLastLine="1"/>
    </xf>
    <xf numFmtId="0" fontId="4" fillId="0" borderId="73" xfId="1040" quotePrefix="1" applyFont="1" applyBorder="1" applyAlignment="1">
      <alignment horizontal="distributed" vertical="center" justifyLastLine="1"/>
    </xf>
    <xf numFmtId="0" fontId="4" fillId="0" borderId="86" xfId="1040" quotePrefix="1" applyFont="1" applyBorder="1" applyAlignment="1">
      <alignment horizontal="distributed" vertical="center" justifyLastLine="1"/>
    </xf>
    <xf numFmtId="0" fontId="4" fillId="0" borderId="89" xfId="1040" quotePrefix="1" applyFont="1" applyBorder="1" applyAlignment="1">
      <alignment horizontal="distributed" vertical="center" justifyLastLine="1"/>
    </xf>
    <xf numFmtId="0" fontId="4" fillId="0" borderId="87" xfId="1040" quotePrefix="1" applyFont="1" applyBorder="1" applyAlignment="1">
      <alignment horizontal="distributed" vertical="center" justifyLastLine="1"/>
    </xf>
    <xf numFmtId="0" fontId="4" fillId="0" borderId="95" xfId="1040" applyFont="1" applyBorder="1" applyAlignment="1">
      <alignment horizontal="center" vertical="center" justifyLastLine="1"/>
    </xf>
    <xf numFmtId="0" fontId="4" fillId="0" borderId="94" xfId="1040" applyFont="1" applyBorder="1" applyAlignment="1">
      <alignment horizontal="center" vertical="center" justifyLastLine="1"/>
    </xf>
    <xf numFmtId="0" fontId="4" fillId="0" borderId="96" xfId="1040" applyFont="1" applyBorder="1" applyAlignment="1">
      <alignment horizontal="center" vertical="center" justifyLastLine="1"/>
    </xf>
    <xf numFmtId="0" fontId="4" fillId="0" borderId="88" xfId="1040" applyFont="1" applyBorder="1" applyAlignment="1">
      <alignment horizontal="center" vertical="center" justifyLastLine="1"/>
    </xf>
    <xf numFmtId="0" fontId="4" fillId="0" borderId="89" xfId="1040" applyFont="1" applyBorder="1" applyAlignment="1">
      <alignment horizontal="center" vertical="center" justifyLastLine="1"/>
    </xf>
    <xf numFmtId="0" fontId="4" fillId="0" borderId="97" xfId="1040" applyFont="1" applyBorder="1" applyAlignment="1">
      <alignment horizontal="center" vertical="center" justifyLastLine="1"/>
    </xf>
    <xf numFmtId="0" fontId="85" fillId="0" borderId="0" xfId="1042" quotePrefix="1" applyFont="1" applyAlignment="1">
      <alignment horizontal="center" vertical="center"/>
    </xf>
    <xf numFmtId="0" fontId="85" fillId="0" borderId="0" xfId="1042" applyFont="1" applyAlignment="1">
      <alignment horizontal="center" vertical="center"/>
    </xf>
    <xf numFmtId="0" fontId="4" fillId="0" borderId="46" xfId="1040" quotePrefix="1" applyFont="1" applyBorder="1" applyAlignment="1">
      <alignment horizontal="center" vertical="center" justifyLastLine="1"/>
    </xf>
    <xf numFmtId="0" fontId="4" fillId="0" borderId="71" xfId="1040" quotePrefix="1" applyFont="1" applyBorder="1" applyAlignment="1">
      <alignment horizontal="center" vertical="center" justifyLastLine="1"/>
    </xf>
    <xf numFmtId="0" fontId="4" fillId="0" borderId="45" xfId="1040" quotePrefix="1" applyFont="1" applyBorder="1" applyAlignment="1">
      <alignment horizontal="center" vertical="center" justifyLastLine="1"/>
    </xf>
    <xf numFmtId="0" fontId="4" fillId="0" borderId="31" xfId="1040" quotePrefix="1" applyFont="1" applyBorder="1" applyAlignment="1">
      <alignment horizontal="center" vertical="center" justifyLastLine="1"/>
    </xf>
    <xf numFmtId="0" fontId="5" fillId="0" borderId="71" xfId="1044" applyBorder="1" applyAlignment="1">
      <alignment horizontal="center" vertical="center" shrinkToFit="1"/>
    </xf>
    <xf numFmtId="0" fontId="5" fillId="0" borderId="43" xfId="1044" applyBorder="1" applyAlignment="1">
      <alignment horizontal="center" vertical="center" shrinkToFit="1"/>
    </xf>
    <xf numFmtId="0" fontId="5" fillId="0" borderId="88" xfId="1044" applyBorder="1" applyAlignment="1">
      <alignment horizontal="center" vertical="center" shrinkToFit="1"/>
    </xf>
    <xf numFmtId="0" fontId="5" fillId="0" borderId="89" xfId="1044" applyBorder="1" applyAlignment="1">
      <alignment horizontal="center" vertical="center" shrinkToFit="1"/>
    </xf>
    <xf numFmtId="0" fontId="5" fillId="0" borderId="87" xfId="1044" applyBorder="1" applyAlignment="1">
      <alignment horizontal="center" vertical="center" shrinkToFit="1"/>
    </xf>
    <xf numFmtId="0" fontId="85" fillId="0" borderId="31" xfId="1041" quotePrefix="1" applyFont="1" applyBorder="1" applyAlignment="1">
      <alignment horizontal="right" vertical="center"/>
    </xf>
    <xf numFmtId="38" fontId="85" fillId="0" borderId="31" xfId="1041" applyNumberFormat="1" applyFont="1" applyBorder="1" applyAlignment="1">
      <alignment horizontal="right" vertical="center"/>
    </xf>
    <xf numFmtId="0" fontId="85" fillId="0" borderId="31" xfId="1041" applyFont="1" applyBorder="1" applyAlignment="1">
      <alignment horizontal="right" vertical="center"/>
    </xf>
    <xf numFmtId="0" fontId="85" fillId="0" borderId="0" xfId="1041" applyFont="1" applyAlignment="1">
      <alignment horizontal="center" vertical="center"/>
    </xf>
    <xf numFmtId="0" fontId="4" fillId="0" borderId="0" xfId="1041" applyFont="1" applyAlignment="1">
      <alignment horizontal="right" vertical="center"/>
    </xf>
    <xf numFmtId="0" fontId="4" fillId="0" borderId="3" xfId="1041" applyFont="1" applyBorder="1" applyAlignment="1">
      <alignment horizontal="center" vertical="center"/>
    </xf>
    <xf numFmtId="0" fontId="4" fillId="0" borderId="3" xfId="1041" applyFont="1" applyBorder="1" applyAlignment="1">
      <alignment horizontal="distributed" vertical="center" justifyLastLine="1"/>
    </xf>
    <xf numFmtId="38" fontId="4" fillId="0" borderId="46" xfId="871" applyFont="1" applyBorder="1" applyAlignment="1">
      <alignment horizontal="right" vertical="center"/>
    </xf>
    <xf numFmtId="38" fontId="4" fillId="0" borderId="71" xfId="871" applyFont="1" applyBorder="1" applyAlignment="1">
      <alignment horizontal="right" vertical="center"/>
    </xf>
    <xf numFmtId="38" fontId="4" fillId="0" borderId="45" xfId="871" applyFont="1" applyBorder="1" applyAlignment="1">
      <alignment horizontal="right" vertical="center"/>
    </xf>
    <xf numFmtId="38" fontId="4" fillId="0" borderId="31" xfId="871" applyFont="1" applyBorder="1" applyAlignment="1">
      <alignment horizontal="right" vertical="center"/>
    </xf>
    <xf numFmtId="38" fontId="4" fillId="0" borderId="51" xfId="871" applyFont="1" applyBorder="1" applyAlignment="1">
      <alignment horizontal="center" vertical="center"/>
    </xf>
    <xf numFmtId="38" fontId="4" fillId="0" borderId="43" xfId="871" applyFont="1" applyBorder="1" applyAlignment="1">
      <alignment horizontal="center" vertical="center"/>
    </xf>
    <xf numFmtId="38" fontId="4" fillId="0" borderId="41" xfId="871" applyFont="1" applyBorder="1" applyAlignment="1">
      <alignment horizontal="center" vertical="center"/>
    </xf>
    <xf numFmtId="38" fontId="4" fillId="0" borderId="47" xfId="871" applyFont="1" applyBorder="1" applyAlignment="1">
      <alignment horizontal="center" vertical="center"/>
    </xf>
    <xf numFmtId="0" fontId="4" fillId="0" borderId="3" xfId="1041" applyFont="1" applyBorder="1" applyAlignment="1">
      <alignment horizontal="center" vertical="distributed" textRotation="255" justifyLastLine="1"/>
    </xf>
    <xf numFmtId="0" fontId="4" fillId="0" borderId="71" xfId="1041" applyFont="1" applyBorder="1" applyAlignment="1">
      <alignment horizontal="right" vertical="center"/>
    </xf>
    <xf numFmtId="0" fontId="4" fillId="0" borderId="71" xfId="1041" applyFont="1" applyBorder="1" applyAlignment="1">
      <alignment horizontal="distributed" vertical="center"/>
    </xf>
    <xf numFmtId="0" fontId="4" fillId="0" borderId="71" xfId="1041" applyFont="1" applyBorder="1" applyAlignment="1">
      <alignment horizontal="left" vertical="center" wrapText="1"/>
    </xf>
    <xf numFmtId="0" fontId="4" fillId="0" borderId="43" xfId="1041" applyFont="1" applyBorder="1" applyAlignment="1">
      <alignment horizontal="left" vertical="center" wrapText="1"/>
    </xf>
    <xf numFmtId="0" fontId="4" fillId="0" borderId="0" xfId="1041" applyFont="1" applyAlignment="1">
      <alignment horizontal="left" vertical="center" wrapText="1"/>
    </xf>
    <xf numFmtId="0" fontId="4" fillId="0" borderId="44" xfId="1041" applyFont="1" applyBorder="1" applyAlignment="1">
      <alignment horizontal="left" vertical="center" wrapText="1"/>
    </xf>
    <xf numFmtId="0" fontId="4" fillId="0" borderId="46" xfId="1041" applyFont="1" applyBorder="1" applyAlignment="1">
      <alignment horizontal="center" vertical="center"/>
    </xf>
    <xf numFmtId="0" fontId="4" fillId="0" borderId="43" xfId="1041" applyFont="1" applyBorder="1" applyAlignment="1">
      <alignment horizontal="center" vertical="center"/>
    </xf>
    <xf numFmtId="0" fontId="4" fillId="0" borderId="42" xfId="1041" applyFont="1" applyBorder="1" applyAlignment="1">
      <alignment horizontal="center" vertical="center"/>
    </xf>
    <xf numFmtId="0" fontId="4" fillId="0" borderId="44" xfId="1041" applyFont="1" applyBorder="1" applyAlignment="1">
      <alignment horizontal="center" vertical="center"/>
    </xf>
    <xf numFmtId="38" fontId="4" fillId="0" borderId="46" xfId="1041" applyNumberFormat="1" applyFont="1" applyBorder="1" applyAlignment="1">
      <alignment horizontal="center" vertical="center"/>
    </xf>
    <xf numFmtId="0" fontId="4" fillId="0" borderId="71" xfId="1041" applyFont="1" applyBorder="1" applyAlignment="1">
      <alignment horizontal="center" vertical="center"/>
    </xf>
    <xf numFmtId="0" fontId="4" fillId="0" borderId="0" xfId="1041" applyFont="1" applyBorder="1" applyAlignment="1">
      <alignment horizontal="center" vertical="center"/>
    </xf>
    <xf numFmtId="38" fontId="4" fillId="0" borderId="71" xfId="1041" applyNumberFormat="1" applyFont="1" applyBorder="1" applyAlignment="1">
      <alignment horizontal="right" vertical="center"/>
    </xf>
    <xf numFmtId="0" fontId="4" fillId="0" borderId="0" xfId="1041" applyFont="1" applyBorder="1" applyAlignment="1">
      <alignment horizontal="right" vertical="center"/>
    </xf>
    <xf numFmtId="38" fontId="4" fillId="0" borderId="3" xfId="871" applyFont="1" applyBorder="1" applyAlignment="1">
      <alignment horizontal="center" vertical="center"/>
    </xf>
    <xf numFmtId="0" fontId="4" fillId="0" borderId="0" xfId="1041" applyFont="1" applyAlignment="1">
      <alignment horizontal="distributed" vertical="center"/>
    </xf>
    <xf numFmtId="0" fontId="4" fillId="0" borderId="0" xfId="1041" applyFont="1" applyBorder="1" applyAlignment="1">
      <alignment horizontal="left" vertical="center" wrapText="1"/>
    </xf>
    <xf numFmtId="0" fontId="4" fillId="0" borderId="42" xfId="1041" applyFont="1" applyBorder="1" applyAlignment="1">
      <alignment horizontal="center" vertical="distributed" textRotation="255" justifyLastLine="1"/>
    </xf>
    <xf numFmtId="0" fontId="4" fillId="0" borderId="44" xfId="1041" applyFont="1" applyBorder="1" applyAlignment="1">
      <alignment horizontal="center" vertical="distributed" textRotation="255" justifyLastLine="1"/>
    </xf>
    <xf numFmtId="0" fontId="4" fillId="0" borderId="45" xfId="1041" applyFont="1" applyBorder="1" applyAlignment="1">
      <alignment horizontal="center" vertical="distributed" textRotation="255" justifyLastLine="1"/>
    </xf>
    <xf numFmtId="0" fontId="4" fillId="0" borderId="47" xfId="1041" applyFont="1" applyBorder="1" applyAlignment="1">
      <alignment horizontal="center" vertical="distributed" textRotation="255" justifyLastLine="1"/>
    </xf>
    <xf numFmtId="38" fontId="4" fillId="0" borderId="31" xfId="871" applyFont="1" applyBorder="1" applyAlignment="1">
      <alignment horizontal="center" vertical="center"/>
    </xf>
    <xf numFmtId="38" fontId="4" fillId="0" borderId="0" xfId="871" applyFont="1" applyBorder="1" applyAlignment="1">
      <alignment horizontal="center" vertical="center"/>
    </xf>
    <xf numFmtId="38" fontId="4" fillId="0" borderId="44" xfId="871" applyFont="1" applyBorder="1" applyAlignment="1">
      <alignment horizontal="center" vertical="center"/>
    </xf>
    <xf numFmtId="0" fontId="4" fillId="0" borderId="31" xfId="1041" applyFont="1" applyBorder="1" applyAlignment="1">
      <alignment horizontal="center" vertical="center"/>
    </xf>
    <xf numFmtId="0" fontId="4" fillId="0" borderId="0" xfId="1041" quotePrefix="1" applyFont="1" applyAlignment="1">
      <alignment horizontal="distributed" vertical="center"/>
    </xf>
    <xf numFmtId="38" fontId="4" fillId="0" borderId="71" xfId="871" applyFont="1" applyBorder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97" fontId="4" fillId="0" borderId="51" xfId="386" applyFont="1" applyBorder="1" applyAlignment="1">
      <alignment horizontal="center" vertical="center"/>
    </xf>
    <xf numFmtId="197" fontId="4" fillId="0" borderId="41" xfId="386" applyFont="1" applyBorder="1" applyAlignment="1">
      <alignment horizontal="center" vertical="center"/>
    </xf>
    <xf numFmtId="0" fontId="8" fillId="0" borderId="0" xfId="977" applyFont="1"/>
    <xf numFmtId="180" fontId="4" fillId="0" borderId="37" xfId="386" applyNumberFormat="1" applyFont="1" applyBorder="1" applyAlignment="1">
      <alignment horizontal="center" vertical="center"/>
    </xf>
    <xf numFmtId="180" fontId="4" fillId="0" borderId="26" xfId="386" applyNumberFormat="1" applyFont="1" applyBorder="1" applyAlignment="1">
      <alignment horizontal="center" vertical="center"/>
    </xf>
    <xf numFmtId="180" fontId="4" fillId="0" borderId="51" xfId="386" applyNumberFormat="1" applyFont="1" applyBorder="1" applyAlignment="1">
      <alignment horizontal="center" vertical="center"/>
    </xf>
    <xf numFmtId="180" fontId="4" fillId="0" borderId="41" xfId="386" applyNumberFormat="1" applyFont="1" applyBorder="1" applyAlignment="1">
      <alignment horizontal="center" vertical="center"/>
    </xf>
    <xf numFmtId="0" fontId="4" fillId="0" borderId="52" xfId="477" applyFont="1" applyBorder="1" applyAlignment="1">
      <alignment horizontal="center" vertical="center"/>
    </xf>
    <xf numFmtId="0" fontId="4" fillId="0" borderId="27" xfId="477" applyFont="1" applyBorder="1" applyAlignment="1">
      <alignment horizontal="center" vertical="center"/>
    </xf>
    <xf numFmtId="0" fontId="4" fillId="0" borderId="42" xfId="386" applyNumberFormat="1" applyFont="1" applyBorder="1" applyAlignment="1">
      <alignment horizontal="center"/>
    </xf>
    <xf numFmtId="197" fontId="73" fillId="0" borderId="51" xfId="976" applyFont="1" applyBorder="1" applyAlignment="1">
      <alignment horizontal="left" wrapText="1" shrinkToFit="1"/>
    </xf>
    <xf numFmtId="197" fontId="73" fillId="0" borderId="60" xfId="976" applyFont="1" applyBorder="1" applyAlignment="1">
      <alignment horizontal="left" shrinkToFit="1"/>
    </xf>
    <xf numFmtId="197" fontId="73" fillId="0" borderId="33" xfId="976" applyFont="1" applyBorder="1" applyAlignment="1">
      <alignment horizontal="left" shrinkToFit="1"/>
    </xf>
    <xf numFmtId="197" fontId="73" fillId="0" borderId="30" xfId="976" applyFont="1" applyBorder="1" applyAlignment="1">
      <alignment horizontal="left" shrinkToFit="1"/>
    </xf>
    <xf numFmtId="0" fontId="4" fillId="0" borderId="46" xfId="477" applyFont="1" applyBorder="1" applyAlignment="1">
      <alignment horizontal="right" vertical="center"/>
    </xf>
    <xf numFmtId="0" fontId="4" fillId="0" borderId="45" xfId="477" applyFont="1" applyBorder="1" applyAlignment="1">
      <alignment horizontal="right" vertical="center"/>
    </xf>
    <xf numFmtId="0" fontId="4" fillId="0" borderId="37" xfId="477" applyFont="1" applyBorder="1" applyAlignment="1">
      <alignment horizontal="center" vertical="center"/>
    </xf>
    <xf numFmtId="0" fontId="4" fillId="0" borderId="26" xfId="477" applyFont="1" applyBorder="1" applyAlignment="1">
      <alignment horizontal="center" vertical="center"/>
    </xf>
    <xf numFmtId="187" fontId="4" fillId="0" borderId="37" xfId="386" applyNumberFormat="1" applyFont="1" applyBorder="1" applyAlignment="1">
      <alignment horizontal="center" vertical="center"/>
    </xf>
    <xf numFmtId="187" fontId="4" fillId="0" borderId="26" xfId="386" applyNumberFormat="1" applyFont="1" applyBorder="1" applyAlignment="1">
      <alignment horizontal="center" vertical="center"/>
    </xf>
    <xf numFmtId="0" fontId="4" fillId="0" borderId="22" xfId="386" applyNumberFormat="1" applyFont="1" applyBorder="1" applyAlignment="1">
      <alignment horizontal="center"/>
    </xf>
    <xf numFmtId="180" fontId="4" fillId="0" borderId="37" xfId="386" applyNumberFormat="1" applyFont="1" applyFill="1" applyBorder="1" applyAlignment="1">
      <alignment horizontal="center" vertical="center"/>
    </xf>
    <xf numFmtId="180" fontId="4" fillId="0" borderId="26" xfId="386" applyNumberFormat="1" applyFont="1" applyFill="1" applyBorder="1" applyAlignment="1">
      <alignment horizontal="center" vertical="center"/>
    </xf>
    <xf numFmtId="196" fontId="4" fillId="0" borderId="37" xfId="377" applyNumberFormat="1" applyFont="1" applyBorder="1" applyAlignment="1">
      <alignment horizontal="center" vertical="center"/>
    </xf>
    <xf numFmtId="196" fontId="4" fillId="0" borderId="26" xfId="377" applyNumberFormat="1" applyFont="1" applyBorder="1" applyAlignment="1">
      <alignment horizontal="center" vertical="center"/>
    </xf>
    <xf numFmtId="196" fontId="4" fillId="0" borderId="37" xfId="839" applyNumberFormat="1" applyFont="1" applyBorder="1" applyAlignment="1">
      <alignment horizontal="center" vertical="center"/>
    </xf>
    <xf numFmtId="196" fontId="4" fillId="0" borderId="26" xfId="839" applyNumberFormat="1" applyFont="1" applyBorder="1" applyAlignment="1">
      <alignment horizontal="center" vertical="center"/>
    </xf>
  </cellXfs>
  <cellStyles count="1045">
    <cellStyle name="??" xfId="1"/>
    <cellStyle name="?? [0.00]_PERSONAL" xfId="2"/>
    <cellStyle name="?? 10" xfId="493"/>
    <cellStyle name="?? 11" xfId="980"/>
    <cellStyle name="?? 2" xfId="494"/>
    <cellStyle name="?? 3" xfId="495"/>
    <cellStyle name="?? 4" xfId="496"/>
    <cellStyle name="?? 5" xfId="497"/>
    <cellStyle name="?? 6" xfId="498"/>
    <cellStyle name="?? 7" xfId="499"/>
    <cellStyle name="?? 8" xfId="500"/>
    <cellStyle name="?? 9" xfId="501"/>
    <cellStyle name="???? [0.00]_PERSONAL" xfId="3"/>
    <cellStyle name="????_PERSONAL" xfId="4"/>
    <cellStyle name="??_01高齢者専用住宅建設工事（建築）" xfId="981"/>
    <cellStyle name="=C:\WINDOWS\SYSTEM32\COMMAND.COM" xfId="5"/>
    <cellStyle name="20% - アクセント 1" xfId="6" builtinId="30" customBuiltin="1"/>
    <cellStyle name="20% - アクセント 1 2" xfId="7"/>
    <cellStyle name="20% - アクセント 1 2 2" xfId="8"/>
    <cellStyle name="20% - アクセント 1 2 2 2" xfId="502"/>
    <cellStyle name="20% - アクセント 1 2 3" xfId="9"/>
    <cellStyle name="20% - アクセント 1 2 3 2" xfId="503"/>
    <cellStyle name="20% - アクセント 1 2 4" xfId="504"/>
    <cellStyle name="20% - アクセント 1 3" xfId="10"/>
    <cellStyle name="20% - アクセント 1 3 2" xfId="11"/>
    <cellStyle name="20% - アクセント 1 3 2 2" xfId="505"/>
    <cellStyle name="20% - アクセント 1 3 3" xfId="12"/>
    <cellStyle name="20% - アクセント 1 3 3 2" xfId="506"/>
    <cellStyle name="20% - アクセント 1 3 4" xfId="507"/>
    <cellStyle name="20% - アクセント 1 4" xfId="13"/>
    <cellStyle name="20% - アクセント 1 4 2" xfId="508"/>
    <cellStyle name="20% - アクセント 1 5" xfId="14"/>
    <cellStyle name="20% - アクセント 1 5 2" xfId="509"/>
    <cellStyle name="20% - アクセント 1 6" xfId="510"/>
    <cellStyle name="20% - アクセント 2" xfId="15" builtinId="34" customBuiltin="1"/>
    <cellStyle name="20% - アクセント 2 2" xfId="16"/>
    <cellStyle name="20% - アクセント 2 2 2" xfId="17"/>
    <cellStyle name="20% - アクセント 2 2 2 2" xfId="511"/>
    <cellStyle name="20% - アクセント 2 2 3" xfId="18"/>
    <cellStyle name="20% - アクセント 2 2 3 2" xfId="512"/>
    <cellStyle name="20% - アクセント 2 2 4" xfId="513"/>
    <cellStyle name="20% - アクセント 2 3" xfId="19"/>
    <cellStyle name="20% - アクセント 2 3 2" xfId="20"/>
    <cellStyle name="20% - アクセント 2 3 2 2" xfId="514"/>
    <cellStyle name="20% - アクセント 2 3 3" xfId="21"/>
    <cellStyle name="20% - アクセント 2 3 3 2" xfId="515"/>
    <cellStyle name="20% - アクセント 2 3 4" xfId="516"/>
    <cellStyle name="20% - アクセント 2 4" xfId="22"/>
    <cellStyle name="20% - アクセント 2 4 2" xfId="517"/>
    <cellStyle name="20% - アクセント 2 5" xfId="23"/>
    <cellStyle name="20% - アクセント 2 5 2" xfId="518"/>
    <cellStyle name="20% - アクセント 2 6" xfId="519"/>
    <cellStyle name="20% - アクセント 3" xfId="24" builtinId="38" customBuiltin="1"/>
    <cellStyle name="20% - アクセント 3 2" xfId="25"/>
    <cellStyle name="20% - アクセント 3 2 2" xfId="26"/>
    <cellStyle name="20% - アクセント 3 2 2 2" xfId="520"/>
    <cellStyle name="20% - アクセント 3 2 3" xfId="27"/>
    <cellStyle name="20% - アクセント 3 2 3 2" xfId="521"/>
    <cellStyle name="20% - アクセント 3 2 4" xfId="522"/>
    <cellStyle name="20% - アクセント 3 3" xfId="28"/>
    <cellStyle name="20% - アクセント 3 3 2" xfId="29"/>
    <cellStyle name="20% - アクセント 3 3 2 2" xfId="523"/>
    <cellStyle name="20% - アクセント 3 3 3" xfId="30"/>
    <cellStyle name="20% - アクセント 3 3 3 2" xfId="524"/>
    <cellStyle name="20% - アクセント 3 3 4" xfId="525"/>
    <cellStyle name="20% - アクセント 3 4" xfId="31"/>
    <cellStyle name="20% - アクセント 3 4 2" xfId="526"/>
    <cellStyle name="20% - アクセント 3 5" xfId="32"/>
    <cellStyle name="20% - アクセント 3 5 2" xfId="527"/>
    <cellStyle name="20% - アクセント 3 6" xfId="528"/>
    <cellStyle name="20% - アクセント 4" xfId="33" builtinId="42" customBuiltin="1"/>
    <cellStyle name="20% - アクセント 4 2" xfId="34"/>
    <cellStyle name="20% - アクセント 4 2 2" xfId="35"/>
    <cellStyle name="20% - アクセント 4 2 2 2" xfId="529"/>
    <cellStyle name="20% - アクセント 4 2 3" xfId="36"/>
    <cellStyle name="20% - アクセント 4 2 3 2" xfId="530"/>
    <cellStyle name="20% - アクセント 4 2 4" xfId="531"/>
    <cellStyle name="20% - アクセント 4 3" xfId="37"/>
    <cellStyle name="20% - アクセント 4 3 2" xfId="38"/>
    <cellStyle name="20% - アクセント 4 3 2 2" xfId="532"/>
    <cellStyle name="20% - アクセント 4 3 3" xfId="39"/>
    <cellStyle name="20% - アクセント 4 3 3 2" xfId="533"/>
    <cellStyle name="20% - アクセント 4 3 4" xfId="534"/>
    <cellStyle name="20% - アクセント 4 4" xfId="40"/>
    <cellStyle name="20% - アクセント 4 4 2" xfId="535"/>
    <cellStyle name="20% - アクセント 4 5" xfId="41"/>
    <cellStyle name="20% - アクセント 4 5 2" xfId="536"/>
    <cellStyle name="20% - アクセント 4 6" xfId="537"/>
    <cellStyle name="20% - アクセント 5" xfId="42" builtinId="46" customBuiltin="1"/>
    <cellStyle name="20% - アクセント 5 2" xfId="43"/>
    <cellStyle name="20% - アクセント 5 2 2" xfId="44"/>
    <cellStyle name="20% - アクセント 5 2 2 2" xfId="538"/>
    <cellStyle name="20% - アクセント 5 2 3" xfId="45"/>
    <cellStyle name="20% - アクセント 5 2 3 2" xfId="539"/>
    <cellStyle name="20% - アクセント 5 2 4" xfId="540"/>
    <cellStyle name="20% - アクセント 5 3" xfId="46"/>
    <cellStyle name="20% - アクセント 5 3 2" xfId="47"/>
    <cellStyle name="20% - アクセント 5 3 2 2" xfId="541"/>
    <cellStyle name="20% - アクセント 5 3 3" xfId="48"/>
    <cellStyle name="20% - アクセント 5 3 3 2" xfId="542"/>
    <cellStyle name="20% - アクセント 5 3 4" xfId="543"/>
    <cellStyle name="20% - アクセント 5 4" xfId="49"/>
    <cellStyle name="20% - アクセント 5 4 2" xfId="544"/>
    <cellStyle name="20% - アクセント 5 5" xfId="50"/>
    <cellStyle name="20% - アクセント 5 5 2" xfId="545"/>
    <cellStyle name="20% - アクセント 5 6" xfId="546"/>
    <cellStyle name="20% - アクセント 6" xfId="51" builtinId="50" customBuiltin="1"/>
    <cellStyle name="20% - アクセント 6 2" xfId="52"/>
    <cellStyle name="20% - アクセント 6 2 2" xfId="53"/>
    <cellStyle name="20% - アクセント 6 2 2 2" xfId="547"/>
    <cellStyle name="20% - アクセント 6 2 3" xfId="54"/>
    <cellStyle name="20% - アクセント 6 2 3 2" xfId="548"/>
    <cellStyle name="20% - アクセント 6 2 4" xfId="549"/>
    <cellStyle name="20% - アクセント 6 3" xfId="55"/>
    <cellStyle name="20% - アクセント 6 3 2" xfId="56"/>
    <cellStyle name="20% - アクセント 6 3 2 2" xfId="550"/>
    <cellStyle name="20% - アクセント 6 3 3" xfId="57"/>
    <cellStyle name="20% - アクセント 6 3 3 2" xfId="551"/>
    <cellStyle name="20% - アクセント 6 3 4" xfId="552"/>
    <cellStyle name="20% - アクセント 6 4" xfId="58"/>
    <cellStyle name="20% - アクセント 6 4 2" xfId="553"/>
    <cellStyle name="20% - アクセント 6 5" xfId="59"/>
    <cellStyle name="20% - アクセント 6 5 2" xfId="554"/>
    <cellStyle name="20% - アクセント 6 6" xfId="555"/>
    <cellStyle name="20% - アクセント 6 7" xfId="556"/>
    <cellStyle name="40% - アクセント 1" xfId="60" builtinId="31" customBuiltin="1"/>
    <cellStyle name="40% - アクセント 1 2" xfId="61"/>
    <cellStyle name="40% - アクセント 1 2 2" xfId="62"/>
    <cellStyle name="40% - アクセント 1 2 2 2" xfId="557"/>
    <cellStyle name="40% - アクセント 1 2 3" xfId="63"/>
    <cellStyle name="40% - アクセント 1 2 3 2" xfId="558"/>
    <cellStyle name="40% - アクセント 1 2 4" xfId="559"/>
    <cellStyle name="40% - アクセント 1 3" xfId="64"/>
    <cellStyle name="40% - アクセント 1 3 2" xfId="65"/>
    <cellStyle name="40% - アクセント 1 3 2 2" xfId="560"/>
    <cellStyle name="40% - アクセント 1 3 3" xfId="66"/>
    <cellStyle name="40% - アクセント 1 3 3 2" xfId="561"/>
    <cellStyle name="40% - アクセント 1 3 4" xfId="562"/>
    <cellStyle name="40% - アクセント 1 4" xfId="67"/>
    <cellStyle name="40% - アクセント 1 4 2" xfId="563"/>
    <cellStyle name="40% - アクセント 1 5" xfId="68"/>
    <cellStyle name="40% - アクセント 1 5 2" xfId="564"/>
    <cellStyle name="40% - アクセント 1 6" xfId="565"/>
    <cellStyle name="40% - アクセント 2" xfId="69" builtinId="35" customBuiltin="1"/>
    <cellStyle name="40% - アクセント 2 2" xfId="70"/>
    <cellStyle name="40% - アクセント 2 2 2" xfId="71"/>
    <cellStyle name="40% - アクセント 2 2 2 2" xfId="566"/>
    <cellStyle name="40% - アクセント 2 2 3" xfId="72"/>
    <cellStyle name="40% - アクセント 2 2 3 2" xfId="567"/>
    <cellStyle name="40% - アクセント 2 2 4" xfId="568"/>
    <cellStyle name="40% - アクセント 2 3" xfId="73"/>
    <cellStyle name="40% - アクセント 2 3 2" xfId="74"/>
    <cellStyle name="40% - アクセント 2 3 2 2" xfId="569"/>
    <cellStyle name="40% - アクセント 2 3 3" xfId="75"/>
    <cellStyle name="40% - アクセント 2 3 3 2" xfId="570"/>
    <cellStyle name="40% - アクセント 2 3 4" xfId="571"/>
    <cellStyle name="40% - アクセント 2 4" xfId="76"/>
    <cellStyle name="40% - アクセント 2 4 2" xfId="572"/>
    <cellStyle name="40% - アクセント 2 5" xfId="77"/>
    <cellStyle name="40% - アクセント 2 5 2" xfId="573"/>
    <cellStyle name="40% - アクセント 2 6" xfId="574"/>
    <cellStyle name="40% - アクセント 3" xfId="78" builtinId="39" customBuiltin="1"/>
    <cellStyle name="40% - アクセント 3 2" xfId="79"/>
    <cellStyle name="40% - アクセント 3 2 2" xfId="80"/>
    <cellStyle name="40% - アクセント 3 2 2 2" xfId="575"/>
    <cellStyle name="40% - アクセント 3 2 3" xfId="81"/>
    <cellStyle name="40% - アクセント 3 2 3 2" xfId="576"/>
    <cellStyle name="40% - アクセント 3 2 4" xfId="577"/>
    <cellStyle name="40% - アクセント 3 3" xfId="82"/>
    <cellStyle name="40% - アクセント 3 3 2" xfId="83"/>
    <cellStyle name="40% - アクセント 3 3 2 2" xfId="578"/>
    <cellStyle name="40% - アクセント 3 3 3" xfId="84"/>
    <cellStyle name="40% - アクセント 3 3 3 2" xfId="579"/>
    <cellStyle name="40% - アクセント 3 3 4" xfId="580"/>
    <cellStyle name="40% - アクセント 3 4" xfId="85"/>
    <cellStyle name="40% - アクセント 3 4 2" xfId="581"/>
    <cellStyle name="40% - アクセント 3 5" xfId="86"/>
    <cellStyle name="40% - アクセント 3 5 2" xfId="582"/>
    <cellStyle name="40% - アクセント 3 6" xfId="583"/>
    <cellStyle name="40% - アクセント 4" xfId="87" builtinId="43" customBuiltin="1"/>
    <cellStyle name="40% - アクセント 4 2" xfId="88"/>
    <cellStyle name="40% - アクセント 4 2 2" xfId="89"/>
    <cellStyle name="40% - アクセント 4 2 2 2" xfId="584"/>
    <cellStyle name="40% - アクセント 4 2 3" xfId="90"/>
    <cellStyle name="40% - アクセント 4 2 3 2" xfId="585"/>
    <cellStyle name="40% - アクセント 4 2 4" xfId="586"/>
    <cellStyle name="40% - アクセント 4 3" xfId="91"/>
    <cellStyle name="40% - アクセント 4 3 2" xfId="92"/>
    <cellStyle name="40% - アクセント 4 3 2 2" xfId="587"/>
    <cellStyle name="40% - アクセント 4 3 3" xfId="93"/>
    <cellStyle name="40% - アクセント 4 3 3 2" xfId="588"/>
    <cellStyle name="40% - アクセント 4 3 4" xfId="589"/>
    <cellStyle name="40% - アクセント 4 4" xfId="94"/>
    <cellStyle name="40% - アクセント 4 4 2" xfId="590"/>
    <cellStyle name="40% - アクセント 4 5" xfId="95"/>
    <cellStyle name="40% - アクセント 4 5 2" xfId="591"/>
    <cellStyle name="40% - アクセント 4 6" xfId="592"/>
    <cellStyle name="40% - アクセント 5" xfId="96" builtinId="47" customBuiltin="1"/>
    <cellStyle name="40% - アクセント 5 2" xfId="97"/>
    <cellStyle name="40% - アクセント 5 2 2" xfId="98"/>
    <cellStyle name="40% - アクセント 5 2 2 2" xfId="593"/>
    <cellStyle name="40% - アクセント 5 2 3" xfId="99"/>
    <cellStyle name="40% - アクセント 5 2 3 2" xfId="594"/>
    <cellStyle name="40% - アクセント 5 2 4" xfId="595"/>
    <cellStyle name="40% - アクセント 5 3" xfId="100"/>
    <cellStyle name="40% - アクセント 5 3 2" xfId="101"/>
    <cellStyle name="40% - アクセント 5 3 2 2" xfId="596"/>
    <cellStyle name="40% - アクセント 5 3 3" xfId="102"/>
    <cellStyle name="40% - アクセント 5 3 3 2" xfId="597"/>
    <cellStyle name="40% - アクセント 5 3 4" xfId="598"/>
    <cellStyle name="40% - アクセント 5 4" xfId="103"/>
    <cellStyle name="40% - アクセント 5 4 2" xfId="599"/>
    <cellStyle name="40% - アクセント 5 5" xfId="104"/>
    <cellStyle name="40% - アクセント 5 5 2" xfId="600"/>
    <cellStyle name="40% - アクセント 5 6" xfId="601"/>
    <cellStyle name="40% - アクセント 6" xfId="105" builtinId="51" customBuiltin="1"/>
    <cellStyle name="40% - アクセント 6 2" xfId="106"/>
    <cellStyle name="40% - アクセント 6 2 2" xfId="107"/>
    <cellStyle name="40% - アクセント 6 2 2 2" xfId="602"/>
    <cellStyle name="40% - アクセント 6 2 3" xfId="108"/>
    <cellStyle name="40% - アクセント 6 2 3 2" xfId="603"/>
    <cellStyle name="40% - アクセント 6 2 4" xfId="604"/>
    <cellStyle name="40% - アクセント 6 3" xfId="109"/>
    <cellStyle name="40% - アクセント 6 3 2" xfId="110"/>
    <cellStyle name="40% - アクセント 6 3 2 2" xfId="605"/>
    <cellStyle name="40% - アクセント 6 3 3" xfId="111"/>
    <cellStyle name="40% - アクセント 6 3 3 2" xfId="606"/>
    <cellStyle name="40% - アクセント 6 3 4" xfId="607"/>
    <cellStyle name="40% - アクセント 6 4" xfId="112"/>
    <cellStyle name="40% - アクセント 6 4 2" xfId="608"/>
    <cellStyle name="40% - アクセント 6 5" xfId="113"/>
    <cellStyle name="40% - アクセント 6 5 2" xfId="609"/>
    <cellStyle name="40% - アクセント 6 6" xfId="610"/>
    <cellStyle name="60% - アクセント 1" xfId="114" builtinId="32" customBuiltin="1"/>
    <cellStyle name="60% - アクセント 1 2" xfId="115"/>
    <cellStyle name="60% - アクセント 1 2 2" xfId="116"/>
    <cellStyle name="60% - アクセント 1 2 2 2" xfId="611"/>
    <cellStyle name="60% - アクセント 1 2 3" xfId="117"/>
    <cellStyle name="60% - アクセント 1 2 3 2" xfId="612"/>
    <cellStyle name="60% - アクセント 1 2 4" xfId="613"/>
    <cellStyle name="60% - アクセント 1 3" xfId="118"/>
    <cellStyle name="60% - アクセント 1 3 2" xfId="119"/>
    <cellStyle name="60% - アクセント 1 3 2 2" xfId="614"/>
    <cellStyle name="60% - アクセント 1 3 3" xfId="120"/>
    <cellStyle name="60% - アクセント 1 3 3 2" xfId="615"/>
    <cellStyle name="60% - アクセント 1 3 4" xfId="616"/>
    <cellStyle name="60% - アクセント 1 4" xfId="121"/>
    <cellStyle name="60% - アクセント 1 4 2" xfId="617"/>
    <cellStyle name="60% - アクセント 1 5" xfId="122"/>
    <cellStyle name="60% - アクセント 1 5 2" xfId="618"/>
    <cellStyle name="60% - アクセント 1 6" xfId="619"/>
    <cellStyle name="60% - アクセント 2" xfId="123" builtinId="36" customBuiltin="1"/>
    <cellStyle name="60% - アクセント 2 2" xfId="124"/>
    <cellStyle name="60% - アクセント 2 2 2" xfId="125"/>
    <cellStyle name="60% - アクセント 2 2 2 2" xfId="620"/>
    <cellStyle name="60% - アクセント 2 2 3" xfId="126"/>
    <cellStyle name="60% - アクセント 2 2 3 2" xfId="621"/>
    <cellStyle name="60% - アクセント 2 2 4" xfId="622"/>
    <cellStyle name="60% - アクセント 2 3" xfId="127"/>
    <cellStyle name="60% - アクセント 2 3 2" xfId="128"/>
    <cellStyle name="60% - アクセント 2 3 2 2" xfId="623"/>
    <cellStyle name="60% - アクセント 2 3 3" xfId="129"/>
    <cellStyle name="60% - アクセント 2 3 3 2" xfId="624"/>
    <cellStyle name="60% - アクセント 2 3 4" xfId="625"/>
    <cellStyle name="60% - アクセント 2 4" xfId="130"/>
    <cellStyle name="60% - アクセント 2 4 2" xfId="626"/>
    <cellStyle name="60% - アクセント 2 5" xfId="131"/>
    <cellStyle name="60% - アクセント 2 5 2" xfId="627"/>
    <cellStyle name="60% - アクセント 2 6" xfId="628"/>
    <cellStyle name="60% - アクセント 3" xfId="132" builtinId="40" customBuiltin="1"/>
    <cellStyle name="60% - アクセント 3 2" xfId="133"/>
    <cellStyle name="60% - アクセント 3 2 2" xfId="134"/>
    <cellStyle name="60% - アクセント 3 2 2 2" xfId="629"/>
    <cellStyle name="60% - アクセント 3 2 3" xfId="135"/>
    <cellStyle name="60% - アクセント 3 2 3 2" xfId="630"/>
    <cellStyle name="60% - アクセント 3 2 4" xfId="631"/>
    <cellStyle name="60% - アクセント 3 3" xfId="136"/>
    <cellStyle name="60% - アクセント 3 3 2" xfId="137"/>
    <cellStyle name="60% - アクセント 3 3 2 2" xfId="632"/>
    <cellStyle name="60% - アクセント 3 3 3" xfId="138"/>
    <cellStyle name="60% - アクセント 3 3 3 2" xfId="633"/>
    <cellStyle name="60% - アクセント 3 3 4" xfId="634"/>
    <cellStyle name="60% - アクセント 3 4" xfId="139"/>
    <cellStyle name="60% - アクセント 3 4 2" xfId="635"/>
    <cellStyle name="60% - アクセント 3 5" xfId="140"/>
    <cellStyle name="60% - アクセント 3 5 2" xfId="636"/>
    <cellStyle name="60% - アクセント 3 6" xfId="637"/>
    <cellStyle name="60% - アクセント 4" xfId="141" builtinId="44" customBuiltin="1"/>
    <cellStyle name="60% - アクセント 4 2" xfId="142"/>
    <cellStyle name="60% - アクセント 4 2 2" xfId="143"/>
    <cellStyle name="60% - アクセント 4 2 2 2" xfId="638"/>
    <cellStyle name="60% - アクセント 4 2 3" xfId="144"/>
    <cellStyle name="60% - アクセント 4 2 3 2" xfId="639"/>
    <cellStyle name="60% - アクセント 4 2 4" xfId="640"/>
    <cellStyle name="60% - アクセント 4 3" xfId="145"/>
    <cellStyle name="60% - アクセント 4 3 2" xfId="146"/>
    <cellStyle name="60% - アクセント 4 3 2 2" xfId="641"/>
    <cellStyle name="60% - アクセント 4 3 3" xfId="147"/>
    <cellStyle name="60% - アクセント 4 3 3 2" xfId="642"/>
    <cellStyle name="60% - アクセント 4 3 4" xfId="643"/>
    <cellStyle name="60% - アクセント 4 4" xfId="148"/>
    <cellStyle name="60% - アクセント 4 4 2" xfId="644"/>
    <cellStyle name="60% - アクセント 4 5" xfId="149"/>
    <cellStyle name="60% - アクセント 4 5 2" xfId="645"/>
    <cellStyle name="60% - アクセント 4 6" xfId="646"/>
    <cellStyle name="60% - アクセント 5" xfId="150" builtinId="48" customBuiltin="1"/>
    <cellStyle name="60% - アクセント 5 2" xfId="151"/>
    <cellStyle name="60% - アクセント 5 2 2" xfId="152"/>
    <cellStyle name="60% - アクセント 5 2 2 2" xfId="647"/>
    <cellStyle name="60% - アクセント 5 2 3" xfId="153"/>
    <cellStyle name="60% - アクセント 5 2 3 2" xfId="648"/>
    <cellStyle name="60% - アクセント 5 2 4" xfId="649"/>
    <cellStyle name="60% - アクセント 5 3" xfId="154"/>
    <cellStyle name="60% - アクセント 5 3 2" xfId="155"/>
    <cellStyle name="60% - アクセント 5 3 2 2" xfId="650"/>
    <cellStyle name="60% - アクセント 5 3 3" xfId="156"/>
    <cellStyle name="60% - アクセント 5 3 3 2" xfId="651"/>
    <cellStyle name="60% - アクセント 5 3 4" xfId="652"/>
    <cellStyle name="60% - アクセント 5 4" xfId="157"/>
    <cellStyle name="60% - アクセント 5 4 2" xfId="653"/>
    <cellStyle name="60% - アクセント 5 5" xfId="158"/>
    <cellStyle name="60% - アクセント 5 5 2" xfId="654"/>
    <cellStyle name="60% - アクセント 5 6" xfId="655"/>
    <cellStyle name="60% - アクセント 6" xfId="159" builtinId="52" customBuiltin="1"/>
    <cellStyle name="60% - アクセント 6 2" xfId="160"/>
    <cellStyle name="60% - アクセント 6 2 2" xfId="161"/>
    <cellStyle name="60% - アクセント 6 2 2 2" xfId="656"/>
    <cellStyle name="60% - アクセント 6 2 3" xfId="162"/>
    <cellStyle name="60% - アクセント 6 2 3 2" xfId="657"/>
    <cellStyle name="60% - アクセント 6 2 4" xfId="658"/>
    <cellStyle name="60% - アクセント 6 3" xfId="163"/>
    <cellStyle name="60% - アクセント 6 3 2" xfId="164"/>
    <cellStyle name="60% - アクセント 6 3 2 2" xfId="659"/>
    <cellStyle name="60% - アクセント 6 3 3" xfId="165"/>
    <cellStyle name="60% - アクセント 6 3 3 2" xfId="660"/>
    <cellStyle name="60% - アクセント 6 3 4" xfId="661"/>
    <cellStyle name="60% - アクセント 6 4" xfId="166"/>
    <cellStyle name="60% - アクセント 6 4 2" xfId="662"/>
    <cellStyle name="60% - アクセント 6 5" xfId="167"/>
    <cellStyle name="60% - アクセント 6 5 2" xfId="663"/>
    <cellStyle name="60% - アクセント 6 6" xfId="664"/>
    <cellStyle name="Calc Currency (0)" xfId="168"/>
    <cellStyle name="Calc Currency (0) 2" xfId="665"/>
    <cellStyle name="Calc Currency (2)" xfId="169"/>
    <cellStyle name="Calc Currency (2) 2" xfId="170"/>
    <cellStyle name="Calc Currency (2) 3" xfId="982"/>
    <cellStyle name="Calc Currency (2)_下竹田防災拠点施設整備工事" xfId="983"/>
    <cellStyle name="Calc Percent (0)" xfId="171"/>
    <cellStyle name="Calc Percent (0) 2" xfId="172"/>
    <cellStyle name="Calc Percent (0) 3" xfId="984"/>
    <cellStyle name="Calc Percent (0)_下竹田防災拠点施設整備工事" xfId="985"/>
    <cellStyle name="Calc Percent (1)" xfId="173"/>
    <cellStyle name="Calc Percent (2)" xfId="174"/>
    <cellStyle name="Calc Units (0)" xfId="175"/>
    <cellStyle name="Calc Units (0) 2" xfId="176"/>
    <cellStyle name="Calc Units (0) 3" xfId="986"/>
    <cellStyle name="Calc Units (0)_下竹田防災拠点施設整備工事" xfId="987"/>
    <cellStyle name="Calc Units (1)" xfId="177"/>
    <cellStyle name="Calc Units (2)" xfId="178"/>
    <cellStyle name="Calc Units (2) 2" xfId="179"/>
    <cellStyle name="Calc Units (2) 3" xfId="988"/>
    <cellStyle name="Calc Units (2)_下竹田防災拠点施設整備工事" xfId="989"/>
    <cellStyle name="ColLevel_0" xfId="666"/>
    <cellStyle name="Comma [0]_#6 Temps &amp; Contractors" xfId="180"/>
    <cellStyle name="Comma [00]" xfId="181"/>
    <cellStyle name="Comma [00] 2" xfId="182"/>
    <cellStyle name="Comma [00] 2 2" xfId="667"/>
    <cellStyle name="Comma [00] 2 3" xfId="668"/>
    <cellStyle name="Comma [00] 3" xfId="669"/>
    <cellStyle name="Comma [00] 4" xfId="670"/>
    <cellStyle name="Comma [00] 5" xfId="990"/>
    <cellStyle name="Comma [00]_下竹田防災拠点施設整備工事" xfId="991"/>
    <cellStyle name="Comma_#6 Temps &amp; Contractors" xfId="183"/>
    <cellStyle name="Currency [0]_#6 Temps &amp; Contractors" xfId="184"/>
    <cellStyle name="Currency [00]" xfId="185"/>
    <cellStyle name="Currency [00] 2" xfId="186"/>
    <cellStyle name="Currency [00] 2 2" xfId="671"/>
    <cellStyle name="Currency [00] 2 3" xfId="672"/>
    <cellStyle name="Currency [00] 3" xfId="673"/>
    <cellStyle name="Currency [00] 4" xfId="674"/>
    <cellStyle name="Currency [00] 5" xfId="992"/>
    <cellStyle name="Currency [00]_下竹田防災拠点施設整備工事" xfId="993"/>
    <cellStyle name="Currency_#6 Temps &amp; Contractors" xfId="187"/>
    <cellStyle name="Date Short" xfId="188"/>
    <cellStyle name="Enter Currency (0)" xfId="189"/>
    <cellStyle name="Enter Currency (0) 2" xfId="190"/>
    <cellStyle name="Enter Currency (0) 3" xfId="994"/>
    <cellStyle name="Enter Currency (0)_下竹田防災拠点施設整備工事" xfId="995"/>
    <cellStyle name="Enter Currency (2)" xfId="191"/>
    <cellStyle name="Enter Currency (2) 2" xfId="192"/>
    <cellStyle name="Enter Currency (2) 3" xfId="996"/>
    <cellStyle name="Enter Currency (2)_下竹田防災拠点施設整備工事" xfId="997"/>
    <cellStyle name="Enter Units (0)" xfId="193"/>
    <cellStyle name="Enter Units (0) 2" xfId="194"/>
    <cellStyle name="Enter Units (0) 3" xfId="998"/>
    <cellStyle name="Enter Units (0)_下竹田防災拠点施設整備工事" xfId="999"/>
    <cellStyle name="Enter Units (1)" xfId="195"/>
    <cellStyle name="Enter Units (2)" xfId="196"/>
    <cellStyle name="Enter Units (2) 2" xfId="197"/>
    <cellStyle name="Enter Units (2) 3" xfId="1000"/>
    <cellStyle name="Enter Units (2)_下竹田防災拠点施設整備工事" xfId="1001"/>
    <cellStyle name="entry" xfId="198"/>
    <cellStyle name="Followed Hyperlink" xfId="199"/>
    <cellStyle name="Grey" xfId="200"/>
    <cellStyle name="Grey 2" xfId="675"/>
    <cellStyle name="Header1" xfId="201"/>
    <cellStyle name="Header2" xfId="202"/>
    <cellStyle name="Hyperlink" xfId="203"/>
    <cellStyle name="Input [yellow]" xfId="204"/>
    <cellStyle name="Input [yellow] 2" xfId="676"/>
    <cellStyle name="Link Currency (0)" xfId="205"/>
    <cellStyle name="Link Currency (0) 2" xfId="206"/>
    <cellStyle name="Link Currency (0) 3" xfId="1002"/>
    <cellStyle name="Link Currency (0)_下竹田防災拠点施設整備工事" xfId="1003"/>
    <cellStyle name="Link Currency (2)" xfId="207"/>
    <cellStyle name="Link Currency (2) 2" xfId="208"/>
    <cellStyle name="Link Currency (2) 3" xfId="1004"/>
    <cellStyle name="Link Currency (2)_下竹田防災拠点施設整備工事" xfId="1005"/>
    <cellStyle name="Link Units (0)" xfId="209"/>
    <cellStyle name="Link Units (0) 2" xfId="210"/>
    <cellStyle name="Link Units (0) 3" xfId="1006"/>
    <cellStyle name="Link Units (0)_下竹田防災拠点施設整備工事" xfId="1007"/>
    <cellStyle name="Link Units (1)" xfId="211"/>
    <cellStyle name="Link Units (2)" xfId="212"/>
    <cellStyle name="Link Units (2) 2" xfId="213"/>
    <cellStyle name="Link Units (2) 3" xfId="1008"/>
    <cellStyle name="Link Units (2)_下竹田防災拠点施設整備工事" xfId="1009"/>
    <cellStyle name="Normal - Style1" xfId="214"/>
    <cellStyle name="Normal_# 41-Market &amp;Trends" xfId="215"/>
    <cellStyle name="ParaBirimi [0]_RESULTS" xfId="216"/>
    <cellStyle name="ParaBirimi_RESULTS" xfId="217"/>
    <cellStyle name="Percent [0]" xfId="218"/>
    <cellStyle name="Percent [0] 2" xfId="677"/>
    <cellStyle name="Percent [0] 3" xfId="678"/>
    <cellStyle name="Percent [00]" xfId="219"/>
    <cellStyle name="Percent [00] 2" xfId="679"/>
    <cellStyle name="Percent [00] 3" xfId="680"/>
    <cellStyle name="Percent [00] 4" xfId="1010"/>
    <cellStyle name="Percent [2]" xfId="220"/>
    <cellStyle name="Percent [2] 2" xfId="681"/>
    <cellStyle name="Percent [2] 3" xfId="682"/>
    <cellStyle name="Percent_#6 Temps &amp; Contractors" xfId="221"/>
    <cellStyle name="PrePop Currency (0)" xfId="222"/>
    <cellStyle name="PrePop Currency (0) 2" xfId="223"/>
    <cellStyle name="PrePop Currency (0) 3" xfId="1011"/>
    <cellStyle name="PrePop Currency (0)_下竹田防災拠点施設整備工事" xfId="1012"/>
    <cellStyle name="PrePop Currency (2)" xfId="224"/>
    <cellStyle name="PrePop Currency (2) 2" xfId="225"/>
    <cellStyle name="PrePop Currency (2) 3" xfId="1013"/>
    <cellStyle name="PrePop Currency (2)_下竹田防災拠点施設整備工事" xfId="1014"/>
    <cellStyle name="PrePop Units (0)" xfId="226"/>
    <cellStyle name="PrePop Units (0) 2" xfId="227"/>
    <cellStyle name="PrePop Units (0) 3" xfId="1015"/>
    <cellStyle name="PrePop Units (0)_下竹田防災拠点施設整備工事" xfId="1016"/>
    <cellStyle name="PrePop Units (1)" xfId="228"/>
    <cellStyle name="PrePop Units (2)" xfId="229"/>
    <cellStyle name="PrePop Units (2) 2" xfId="230"/>
    <cellStyle name="PrePop Units (2) 3" xfId="1017"/>
    <cellStyle name="PrePop Units (2)_下竹田防災拠点施設整備工事" xfId="1018"/>
    <cellStyle name="price" xfId="231"/>
    <cellStyle name="revised" xfId="232"/>
    <cellStyle name="RowLevel_0" xfId="683"/>
    <cellStyle name="sc5" xfId="1028"/>
    <cellStyle name="sc7" xfId="1029"/>
    <cellStyle name="section" xfId="233"/>
    <cellStyle name="Text Indent A" xfId="234"/>
    <cellStyle name="Text Indent B" xfId="235"/>
    <cellStyle name="Text Indent C" xfId="236"/>
    <cellStyle name="title" xfId="237"/>
    <cellStyle name="Virg・ [0]_RESULTS" xfId="238"/>
    <cellStyle name="Virg・_RESULTS" xfId="239"/>
    <cellStyle name="アクセント 1" xfId="240" builtinId="29" customBuiltin="1"/>
    <cellStyle name="アクセント 1 2" xfId="241"/>
    <cellStyle name="アクセント 1 2 2" xfId="242"/>
    <cellStyle name="アクセント 1 2 2 2" xfId="684"/>
    <cellStyle name="アクセント 1 2 3" xfId="243"/>
    <cellStyle name="アクセント 1 2 3 2" xfId="685"/>
    <cellStyle name="アクセント 1 2 4" xfId="686"/>
    <cellStyle name="アクセント 1 3" xfId="244"/>
    <cellStyle name="アクセント 1 3 2" xfId="245"/>
    <cellStyle name="アクセント 1 3 2 2" xfId="687"/>
    <cellStyle name="アクセント 1 3 3" xfId="246"/>
    <cellStyle name="アクセント 1 3 3 2" xfId="688"/>
    <cellStyle name="アクセント 1 3 4" xfId="689"/>
    <cellStyle name="アクセント 1 4" xfId="247"/>
    <cellStyle name="アクセント 1 4 2" xfId="690"/>
    <cellStyle name="アクセント 1 5" xfId="248"/>
    <cellStyle name="アクセント 1 5 2" xfId="691"/>
    <cellStyle name="アクセント 1 6" xfId="692"/>
    <cellStyle name="アクセント 2" xfId="249" builtinId="33" customBuiltin="1"/>
    <cellStyle name="アクセント 2 2" xfId="250"/>
    <cellStyle name="アクセント 2 2 2" xfId="251"/>
    <cellStyle name="アクセント 2 2 2 2" xfId="693"/>
    <cellStyle name="アクセント 2 2 3" xfId="252"/>
    <cellStyle name="アクセント 2 2 3 2" xfId="694"/>
    <cellStyle name="アクセント 2 2 4" xfId="695"/>
    <cellStyle name="アクセント 2 3" xfId="253"/>
    <cellStyle name="アクセント 2 3 2" xfId="254"/>
    <cellStyle name="アクセント 2 3 2 2" xfId="696"/>
    <cellStyle name="アクセント 2 3 3" xfId="255"/>
    <cellStyle name="アクセント 2 3 3 2" xfId="697"/>
    <cellStyle name="アクセント 2 3 4" xfId="698"/>
    <cellStyle name="アクセント 2 4" xfId="256"/>
    <cellStyle name="アクセント 2 4 2" xfId="699"/>
    <cellStyle name="アクセント 2 5" xfId="257"/>
    <cellStyle name="アクセント 2 5 2" xfId="700"/>
    <cellStyle name="アクセント 2 6" xfId="701"/>
    <cellStyle name="アクセント 3" xfId="258" builtinId="37" customBuiltin="1"/>
    <cellStyle name="アクセント 3 2" xfId="259"/>
    <cellStyle name="アクセント 3 2 2" xfId="260"/>
    <cellStyle name="アクセント 3 2 2 2" xfId="702"/>
    <cellStyle name="アクセント 3 2 3" xfId="261"/>
    <cellStyle name="アクセント 3 2 3 2" xfId="703"/>
    <cellStyle name="アクセント 3 2 4" xfId="704"/>
    <cellStyle name="アクセント 3 3" xfId="262"/>
    <cellStyle name="アクセント 3 3 2" xfId="263"/>
    <cellStyle name="アクセント 3 3 2 2" xfId="705"/>
    <cellStyle name="アクセント 3 3 3" xfId="264"/>
    <cellStyle name="アクセント 3 3 3 2" xfId="706"/>
    <cellStyle name="アクセント 3 3 4" xfId="707"/>
    <cellStyle name="アクセント 3 4" xfId="265"/>
    <cellStyle name="アクセント 3 4 2" xfId="708"/>
    <cellStyle name="アクセント 3 5" xfId="266"/>
    <cellStyle name="アクセント 3 5 2" xfId="709"/>
    <cellStyle name="アクセント 3 6" xfId="710"/>
    <cellStyle name="アクセント 4" xfId="267" builtinId="41" customBuiltin="1"/>
    <cellStyle name="アクセント 4 2" xfId="268"/>
    <cellStyle name="アクセント 4 2 2" xfId="269"/>
    <cellStyle name="アクセント 4 2 2 2" xfId="711"/>
    <cellStyle name="アクセント 4 2 3" xfId="270"/>
    <cellStyle name="アクセント 4 2 3 2" xfId="712"/>
    <cellStyle name="アクセント 4 2 4" xfId="713"/>
    <cellStyle name="アクセント 4 3" xfId="271"/>
    <cellStyle name="アクセント 4 3 2" xfId="272"/>
    <cellStyle name="アクセント 4 3 2 2" xfId="714"/>
    <cellStyle name="アクセント 4 3 3" xfId="273"/>
    <cellStyle name="アクセント 4 3 3 2" xfId="715"/>
    <cellStyle name="アクセント 4 3 4" xfId="716"/>
    <cellStyle name="アクセント 4 4" xfId="274"/>
    <cellStyle name="アクセント 4 4 2" xfId="717"/>
    <cellStyle name="アクセント 4 5" xfId="275"/>
    <cellStyle name="アクセント 4 5 2" xfId="718"/>
    <cellStyle name="アクセント 4 6" xfId="719"/>
    <cellStyle name="アクセント 5" xfId="276" builtinId="45" customBuiltin="1"/>
    <cellStyle name="アクセント 5 2" xfId="277"/>
    <cellStyle name="アクセント 5 2 2" xfId="278"/>
    <cellStyle name="アクセント 5 2 2 2" xfId="720"/>
    <cellStyle name="アクセント 5 2 3" xfId="279"/>
    <cellStyle name="アクセント 5 2 3 2" xfId="721"/>
    <cellStyle name="アクセント 5 2 4" xfId="722"/>
    <cellStyle name="アクセント 5 3" xfId="280"/>
    <cellStyle name="アクセント 5 3 2" xfId="281"/>
    <cellStyle name="アクセント 5 3 2 2" xfId="723"/>
    <cellStyle name="アクセント 5 3 3" xfId="282"/>
    <cellStyle name="アクセント 5 3 3 2" xfId="724"/>
    <cellStyle name="アクセント 5 3 4" xfId="725"/>
    <cellStyle name="アクセント 5 4" xfId="283"/>
    <cellStyle name="アクセント 5 4 2" xfId="726"/>
    <cellStyle name="アクセント 5 5" xfId="284"/>
    <cellStyle name="アクセント 5 5 2" xfId="727"/>
    <cellStyle name="アクセント 5 6" xfId="728"/>
    <cellStyle name="アクセント 6" xfId="285" builtinId="49" customBuiltin="1"/>
    <cellStyle name="アクセント 6 2" xfId="286"/>
    <cellStyle name="アクセント 6 2 2" xfId="287"/>
    <cellStyle name="アクセント 6 2 2 2" xfId="729"/>
    <cellStyle name="アクセント 6 2 3" xfId="288"/>
    <cellStyle name="アクセント 6 2 3 2" xfId="730"/>
    <cellStyle name="アクセント 6 2 4" xfId="731"/>
    <cellStyle name="アクセント 6 3" xfId="289"/>
    <cellStyle name="アクセント 6 3 2" xfId="290"/>
    <cellStyle name="アクセント 6 3 2 2" xfId="732"/>
    <cellStyle name="アクセント 6 3 3" xfId="291"/>
    <cellStyle name="アクセント 6 3 3 2" xfId="733"/>
    <cellStyle name="アクセント 6 3 4" xfId="734"/>
    <cellStyle name="アクセント 6 4" xfId="292"/>
    <cellStyle name="アクセント 6 4 2" xfId="735"/>
    <cellStyle name="アクセント 6 5" xfId="293"/>
    <cellStyle name="アクセント 6 5 2" xfId="736"/>
    <cellStyle name="アクセント 6 6" xfId="737"/>
    <cellStyle name="タイトル" xfId="294" builtinId="15" customBuiltin="1"/>
    <cellStyle name="タイトル 2" xfId="295"/>
    <cellStyle name="タイトル 2 2" xfId="296"/>
    <cellStyle name="タイトル 2 3" xfId="297"/>
    <cellStyle name="タイトル 3" xfId="298"/>
    <cellStyle name="タイトル 3 2" xfId="299"/>
    <cellStyle name="タイトル 3 3" xfId="300"/>
    <cellStyle name="タイトル 4" xfId="301"/>
    <cellStyle name="タイトル 5" xfId="302"/>
    <cellStyle name="タイトル 6" xfId="738"/>
    <cellStyle name="チェック セル" xfId="303" builtinId="23" customBuiltin="1"/>
    <cellStyle name="チェック セル 2" xfId="304"/>
    <cellStyle name="チェック セル 2 2" xfId="305"/>
    <cellStyle name="チェック セル 2 2 2" xfId="739"/>
    <cellStyle name="チェック セル 2 3" xfId="306"/>
    <cellStyle name="チェック セル 2 3 2" xfId="740"/>
    <cellStyle name="チェック セル 2 4" xfId="741"/>
    <cellStyle name="チェック セル 2_多治見市根本交流ｾﾝﾀｰ建設工事" xfId="742"/>
    <cellStyle name="チェック セル 3" xfId="307"/>
    <cellStyle name="チェック セル 3 2" xfId="308"/>
    <cellStyle name="チェック セル 3 2 2" xfId="743"/>
    <cellStyle name="チェック セル 3 3" xfId="309"/>
    <cellStyle name="チェック セル 3 3 2" xfId="744"/>
    <cellStyle name="チェック セル 3 4" xfId="745"/>
    <cellStyle name="チェック セル 3_多治見市根本交流ｾﾝﾀｰ建設工事" xfId="746"/>
    <cellStyle name="チェック セル 4" xfId="310"/>
    <cellStyle name="チェック セル 4 2" xfId="747"/>
    <cellStyle name="チェック セル 5" xfId="311"/>
    <cellStyle name="チェック セル 5 2" xfId="748"/>
    <cellStyle name="チェック セル 6" xfId="749"/>
    <cellStyle name="どちらでもない" xfId="312" builtinId="28" customBuiltin="1"/>
    <cellStyle name="どちらでもない 2" xfId="313"/>
    <cellStyle name="どちらでもない 2 2" xfId="314"/>
    <cellStyle name="どちらでもない 2 2 2" xfId="750"/>
    <cellStyle name="どちらでもない 2 3" xfId="315"/>
    <cellStyle name="どちらでもない 2 3 2" xfId="751"/>
    <cellStyle name="どちらでもない 2 4" xfId="752"/>
    <cellStyle name="どちらでもない 3" xfId="316"/>
    <cellStyle name="どちらでもない 3 2" xfId="317"/>
    <cellStyle name="どちらでもない 3 2 2" xfId="753"/>
    <cellStyle name="どちらでもない 3 3" xfId="318"/>
    <cellStyle name="どちらでもない 3 3 2" xfId="754"/>
    <cellStyle name="どちらでもない 3 4" xfId="755"/>
    <cellStyle name="どちらでもない 4" xfId="319"/>
    <cellStyle name="どちらでもない 4 2" xfId="756"/>
    <cellStyle name="どちらでもない 5" xfId="320"/>
    <cellStyle name="どちらでもない 5 2" xfId="757"/>
    <cellStyle name="どちらでもない 6" xfId="758"/>
    <cellStyle name="ﾄ褊褂燾・[0]_PERSONAL" xfId="321"/>
    <cellStyle name="ﾄ褊褂燾饑PERSONAL" xfId="322"/>
    <cellStyle name="ﾄ褊褂燾饑PERSONAL 2" xfId="759"/>
    <cellStyle name="ﾄ褊褂燾饑PERSONAL 3" xfId="760"/>
    <cellStyle name="パーセント" xfId="323" builtinId="5"/>
    <cellStyle name="パーセント 2" xfId="324"/>
    <cellStyle name="パーセント 2 2" xfId="325"/>
    <cellStyle name="パーセント 2 2 2" xfId="761"/>
    <cellStyle name="パーセント 2 2 2 2" xfId="762"/>
    <cellStyle name="パーセント 2 2 2 3" xfId="1026"/>
    <cellStyle name="パーセント 2 2 3" xfId="763"/>
    <cellStyle name="パーセント 2 2 4" xfId="764"/>
    <cellStyle name="パーセント 2 3" xfId="765"/>
    <cellStyle name="パーセント 2 4" xfId="766"/>
    <cellStyle name="パーセント 2 5" xfId="1037"/>
    <cellStyle name="パーセント 3" xfId="326"/>
    <cellStyle name="パーセント 3 2" xfId="327"/>
    <cellStyle name="パーセント 3 2 2" xfId="767"/>
    <cellStyle name="パーセント 3 2 3" xfId="768"/>
    <cellStyle name="パーセント 3 3" xfId="769"/>
    <cellStyle name="パーセント 3 3 2" xfId="1027"/>
    <cellStyle name="パーセント 3 4" xfId="770"/>
    <cellStyle name="パーセント 4" xfId="975"/>
    <cellStyle name="パーセント 5" xfId="1036"/>
    <cellStyle name="パーセント 5 2" xfId="1035"/>
    <cellStyle name="ハイパーリンク 2" xfId="771"/>
    <cellStyle name="ﾊﾟ-ｾﾝﾄ" xfId="328"/>
    <cellStyle name="ﾎ磊隆_PERSONAL" xfId="329"/>
    <cellStyle name="メモ" xfId="330" builtinId="10" customBuiltin="1"/>
    <cellStyle name="メモ 10" xfId="772"/>
    <cellStyle name="メモ 11" xfId="1019"/>
    <cellStyle name="メモ 2" xfId="331"/>
    <cellStyle name="メモ 2 2" xfId="332"/>
    <cellStyle name="メモ 2 2 2" xfId="773"/>
    <cellStyle name="メモ 2 2 2 2" xfId="774"/>
    <cellStyle name="メモ 2 2 3" xfId="775"/>
    <cellStyle name="メモ 2 2 4" xfId="776"/>
    <cellStyle name="メモ 2 3" xfId="333"/>
    <cellStyle name="メモ 2 3 2" xfId="777"/>
    <cellStyle name="メモ 2 3 2 2" xfId="778"/>
    <cellStyle name="メモ 2 3 3" xfId="779"/>
    <cellStyle name="メモ 2 3 4" xfId="780"/>
    <cellStyle name="メモ 2 4" xfId="781"/>
    <cellStyle name="メモ 2 4 2" xfId="782"/>
    <cellStyle name="メモ 2 5" xfId="783"/>
    <cellStyle name="メモ 2 6" xfId="784"/>
    <cellStyle name="メモ 2_多治見市根本交流ｾﾝﾀｰ建設工事" xfId="785"/>
    <cellStyle name="メモ 3" xfId="334"/>
    <cellStyle name="メモ 3 2" xfId="335"/>
    <cellStyle name="メモ 3 2 2" xfId="786"/>
    <cellStyle name="メモ 3 2 2 2" xfId="787"/>
    <cellStyle name="メモ 3 2 3" xfId="788"/>
    <cellStyle name="メモ 3 2 4" xfId="789"/>
    <cellStyle name="メモ 3 3" xfId="336"/>
    <cellStyle name="メモ 3 3 2" xfId="790"/>
    <cellStyle name="メモ 3 3 2 2" xfId="791"/>
    <cellStyle name="メモ 3 3 3" xfId="792"/>
    <cellStyle name="メモ 3 3 4" xfId="793"/>
    <cellStyle name="メモ 3 4" xfId="794"/>
    <cellStyle name="メモ 3 4 2" xfId="795"/>
    <cellStyle name="メモ 3 5" xfId="796"/>
    <cellStyle name="メモ 3 6" xfId="797"/>
    <cellStyle name="メモ 3_多治見市根本交流ｾﾝﾀｰ建設工事" xfId="798"/>
    <cellStyle name="メモ 4" xfId="337"/>
    <cellStyle name="メモ 4 2" xfId="799"/>
    <cellStyle name="メモ 4 2 2" xfId="800"/>
    <cellStyle name="メモ 4 3" xfId="801"/>
    <cellStyle name="メモ 4 4" xfId="802"/>
    <cellStyle name="メモ 5" xfId="338"/>
    <cellStyle name="メモ 5 2" xfId="803"/>
    <cellStyle name="メモ 5 2 2" xfId="804"/>
    <cellStyle name="メモ 5 3" xfId="805"/>
    <cellStyle name="メモ 5 4" xfId="806"/>
    <cellStyle name="メモ 6" xfId="807"/>
    <cellStyle name="メモ 7" xfId="808"/>
    <cellStyle name="メモ 8" xfId="809"/>
    <cellStyle name="メモ 9" xfId="810"/>
    <cellStyle name="ﾔ竟瑙糺・[0]_PERSONAL" xfId="339"/>
    <cellStyle name="ﾔ竟瑙糺饑PERSONAL" xfId="340"/>
    <cellStyle name="ﾔ竟瑙糺饑PERSONAL 2" xfId="811"/>
    <cellStyle name="ﾔ竟瑙糺饑PERSONAL 3" xfId="812"/>
    <cellStyle name="リンク セル" xfId="341" builtinId="24" customBuiltin="1"/>
    <cellStyle name="リンク セル 2" xfId="342"/>
    <cellStyle name="リンク セル 2 2" xfId="343"/>
    <cellStyle name="リンク セル 2 3" xfId="344"/>
    <cellStyle name="リンク セル 3" xfId="345"/>
    <cellStyle name="リンク セル 3 2" xfId="346"/>
    <cellStyle name="リンク セル 3 3" xfId="347"/>
    <cellStyle name="リンク セル 4" xfId="348"/>
    <cellStyle name="リンク セル 5" xfId="349"/>
    <cellStyle name="リンク セル 6" xfId="813"/>
    <cellStyle name="悪い" xfId="350" builtinId="27" customBuiltin="1"/>
    <cellStyle name="悪い 2" xfId="351"/>
    <cellStyle name="悪い 2 2" xfId="352"/>
    <cellStyle name="悪い 2 2 2" xfId="814"/>
    <cellStyle name="悪い 2 3" xfId="353"/>
    <cellStyle name="悪い 2 3 2" xfId="815"/>
    <cellStyle name="悪い 2 4" xfId="816"/>
    <cellStyle name="悪い 3" xfId="354"/>
    <cellStyle name="悪い 3 2" xfId="355"/>
    <cellStyle name="悪い 3 2 2" xfId="817"/>
    <cellStyle name="悪い 3 3" xfId="356"/>
    <cellStyle name="悪い 3 3 2" xfId="818"/>
    <cellStyle name="悪い 3 4" xfId="819"/>
    <cellStyle name="悪い 4" xfId="357"/>
    <cellStyle name="悪い 4 2" xfId="820"/>
    <cellStyle name="悪い 5" xfId="358"/>
    <cellStyle name="悪い 5 2" xfId="821"/>
    <cellStyle name="悪い 6" xfId="822"/>
    <cellStyle name="均等　ｽﾍﾟｰｽ付" xfId="1030"/>
    <cellStyle name="計算" xfId="359" builtinId="22" customBuiltin="1"/>
    <cellStyle name="計算 10" xfId="823"/>
    <cellStyle name="計算 2" xfId="360"/>
    <cellStyle name="計算 2 2" xfId="361"/>
    <cellStyle name="計算 2 2 2" xfId="824"/>
    <cellStyle name="計算 2 3" xfId="362"/>
    <cellStyle name="計算 2 3 2" xfId="825"/>
    <cellStyle name="計算 2 4" xfId="826"/>
    <cellStyle name="計算 2_多治見市根本交流ｾﾝﾀｰ建設工事" xfId="827"/>
    <cellStyle name="計算 3" xfId="363"/>
    <cellStyle name="計算 3 2" xfId="364"/>
    <cellStyle name="計算 3 2 2" xfId="828"/>
    <cellStyle name="計算 3 3" xfId="365"/>
    <cellStyle name="計算 3 3 2" xfId="829"/>
    <cellStyle name="計算 3 4" xfId="830"/>
    <cellStyle name="計算 3_多治見市根本交流ｾﾝﾀｰ建設工事" xfId="831"/>
    <cellStyle name="計算 4" xfId="366"/>
    <cellStyle name="計算 4 2" xfId="832"/>
    <cellStyle name="計算 5" xfId="367"/>
    <cellStyle name="計算 5 2" xfId="833"/>
    <cellStyle name="計算 6" xfId="834"/>
    <cellStyle name="計算 7" xfId="835"/>
    <cellStyle name="計算 8" xfId="836"/>
    <cellStyle name="計算 9" xfId="837"/>
    <cellStyle name="警告文" xfId="368" builtinId="11" customBuiltin="1"/>
    <cellStyle name="警告文 2" xfId="369"/>
    <cellStyle name="警告文 2 2" xfId="370"/>
    <cellStyle name="警告文 2 3" xfId="371"/>
    <cellStyle name="警告文 3" xfId="372"/>
    <cellStyle name="警告文 3 2" xfId="373"/>
    <cellStyle name="警告文 3 3" xfId="374"/>
    <cellStyle name="警告文 4" xfId="375"/>
    <cellStyle name="警告文 5" xfId="376"/>
    <cellStyle name="桁区切り" xfId="377" builtinId="6"/>
    <cellStyle name="桁区切り 10" xfId="976"/>
    <cellStyle name="桁区切り 11" xfId="1020"/>
    <cellStyle name="桁区切り 2" xfId="378"/>
    <cellStyle name="桁区切り 2 2" xfId="838"/>
    <cellStyle name="桁区切り 2 3" xfId="839"/>
    <cellStyle name="桁区切り 2 4" xfId="1033"/>
    <cellStyle name="桁区切り 3" xfId="379"/>
    <cellStyle name="桁区切り 3 2" xfId="840"/>
    <cellStyle name="桁区切り 3 3" xfId="841"/>
    <cellStyle name="桁区切り 4" xfId="380"/>
    <cellStyle name="桁区切り 4 2" xfId="842"/>
    <cellStyle name="桁区切り 4 3" xfId="843"/>
    <cellStyle name="桁区切り 5" xfId="381"/>
    <cellStyle name="桁区切り 5 2" xfId="382"/>
    <cellStyle name="桁区切り 5 2 2" xfId="383"/>
    <cellStyle name="桁区切り 5 2 2 2" xfId="844"/>
    <cellStyle name="桁区切り 5 2 2 2 2" xfId="845"/>
    <cellStyle name="桁区切り 5 2 2 3" xfId="846"/>
    <cellStyle name="桁区切り 5 2 2 3 2" xfId="847"/>
    <cellStyle name="桁区切り 5 2 2 4" xfId="848"/>
    <cellStyle name="桁区切り 5 2 3" xfId="849"/>
    <cellStyle name="桁区切り 5 2 3 2" xfId="850"/>
    <cellStyle name="桁区切り 5 2 4" xfId="851"/>
    <cellStyle name="桁区切り 5 2 4 2" xfId="852"/>
    <cellStyle name="桁区切り 5 2 5" xfId="853"/>
    <cellStyle name="桁区切り 5 3" xfId="384"/>
    <cellStyle name="桁区切り 5 3 2" xfId="854"/>
    <cellStyle name="桁区切り 5 3 2 2" xfId="855"/>
    <cellStyle name="桁区切り 5 3 3" xfId="856"/>
    <cellStyle name="桁区切り 5 3 3 2" xfId="857"/>
    <cellStyle name="桁区切り 5 3 4" xfId="858"/>
    <cellStyle name="桁区切り 5 4" xfId="859"/>
    <cellStyle name="桁区切り 5 4 2" xfId="860"/>
    <cellStyle name="桁区切り 5 5" xfId="861"/>
    <cellStyle name="桁区切り 5 5 2" xfId="862"/>
    <cellStyle name="桁区切り 5 6" xfId="863"/>
    <cellStyle name="桁区切り 6" xfId="385"/>
    <cellStyle name="桁区切り 6 2" xfId="864"/>
    <cellStyle name="桁区切り 6 2 2" xfId="865"/>
    <cellStyle name="桁区切り 6 3" xfId="866"/>
    <cellStyle name="桁区切り 6 3 2" xfId="867"/>
    <cellStyle name="桁区切り 6 4" xfId="868"/>
    <cellStyle name="桁区切り 7" xfId="869"/>
    <cellStyle name="桁区切り 7 2" xfId="1024"/>
    <cellStyle name="桁区切り 8" xfId="870"/>
    <cellStyle name="桁区切り 8 2" xfId="1034"/>
    <cellStyle name="桁区切り 9" xfId="871"/>
    <cellStyle name="桁区切り_KRC内訳設計書(建築雛型)" xfId="386"/>
    <cellStyle name="見出し 1" xfId="387" builtinId="16" customBuiltin="1"/>
    <cellStyle name="見出し 1 2" xfId="388"/>
    <cellStyle name="見出し 1 2 2" xfId="389"/>
    <cellStyle name="見出し 1 2 3" xfId="390"/>
    <cellStyle name="見出し 1 3" xfId="391"/>
    <cellStyle name="見出し 1 3 2" xfId="392"/>
    <cellStyle name="見出し 1 3 3" xfId="393"/>
    <cellStyle name="見出し 1 4" xfId="394"/>
    <cellStyle name="見出し 1 5" xfId="395"/>
    <cellStyle name="見出し 1 6" xfId="872"/>
    <cellStyle name="見出し 2" xfId="396" builtinId="17" customBuiltin="1"/>
    <cellStyle name="見出し 2 2" xfId="397"/>
    <cellStyle name="見出し 2 2 2" xfId="398"/>
    <cellStyle name="見出し 2 2 3" xfId="399"/>
    <cellStyle name="見出し 2 3" xfId="400"/>
    <cellStyle name="見出し 2 3 2" xfId="401"/>
    <cellStyle name="見出し 2 3 3" xfId="402"/>
    <cellStyle name="見出し 2 4" xfId="403"/>
    <cellStyle name="見出し 2 5" xfId="404"/>
    <cellStyle name="見出し 2 6" xfId="873"/>
    <cellStyle name="見出し 3" xfId="405" builtinId="18" customBuiltin="1"/>
    <cellStyle name="見出し 3 2" xfId="406"/>
    <cellStyle name="見出し 3 2 2" xfId="407"/>
    <cellStyle name="見出し 3 2 3" xfId="408"/>
    <cellStyle name="見出し 3 3" xfId="409"/>
    <cellStyle name="見出し 3 3 2" xfId="410"/>
    <cellStyle name="見出し 3 3 3" xfId="411"/>
    <cellStyle name="見出し 3 4" xfId="412"/>
    <cellStyle name="見出し 3 5" xfId="413"/>
    <cellStyle name="見出し 3 6" xfId="874"/>
    <cellStyle name="見出し 4" xfId="414" builtinId="19" customBuiltin="1"/>
    <cellStyle name="見出し 4 2" xfId="415"/>
    <cellStyle name="見出し 4 2 2" xfId="416"/>
    <cellStyle name="見出し 4 2 3" xfId="417"/>
    <cellStyle name="見出し 4 3" xfId="418"/>
    <cellStyle name="見出し 4 3 2" xfId="419"/>
    <cellStyle name="見出し 4 3 3" xfId="420"/>
    <cellStyle name="見出し 4 4" xfId="421"/>
    <cellStyle name="見出し 4 5" xfId="422"/>
    <cellStyle name="見出し 4 6" xfId="875"/>
    <cellStyle name="見積比較表" xfId="423"/>
    <cellStyle name="見積比較表 2" xfId="876"/>
    <cellStyle name="見積比較表 3" xfId="877"/>
    <cellStyle name="見積比較表 4" xfId="1021"/>
    <cellStyle name="左官" xfId="424"/>
    <cellStyle name="四捨五入" xfId="1031"/>
    <cellStyle name="集計" xfId="425" builtinId="25" customBuiltin="1"/>
    <cellStyle name="集計 2" xfId="426"/>
    <cellStyle name="集計 2 2" xfId="427"/>
    <cellStyle name="集計 2 3" xfId="428"/>
    <cellStyle name="集計 3" xfId="429"/>
    <cellStyle name="集計 3 2" xfId="430"/>
    <cellStyle name="集計 3 3" xfId="431"/>
    <cellStyle name="集計 4" xfId="432"/>
    <cellStyle name="集計 5" xfId="433"/>
    <cellStyle name="集計 6" xfId="878"/>
    <cellStyle name="縦横中央" xfId="1032"/>
    <cellStyle name="出力" xfId="434" builtinId="21" customBuiltin="1"/>
    <cellStyle name="出力 10" xfId="879"/>
    <cellStyle name="出力 2" xfId="435"/>
    <cellStyle name="出力 2 2" xfId="436"/>
    <cellStyle name="出力 2 2 2" xfId="880"/>
    <cellStyle name="出力 2 3" xfId="437"/>
    <cellStyle name="出力 2 3 2" xfId="881"/>
    <cellStyle name="出力 2 4" xfId="882"/>
    <cellStyle name="出力 2_多治見市根本交流ｾﾝﾀｰ建設工事" xfId="883"/>
    <cellStyle name="出力 3" xfId="438"/>
    <cellStyle name="出力 3 2" xfId="439"/>
    <cellStyle name="出力 3 2 2" xfId="884"/>
    <cellStyle name="出力 3 3" xfId="440"/>
    <cellStyle name="出力 3 3 2" xfId="885"/>
    <cellStyle name="出力 3 4" xfId="886"/>
    <cellStyle name="出力 3_多治見市根本交流ｾﾝﾀｰ建設工事" xfId="887"/>
    <cellStyle name="出力 4" xfId="441"/>
    <cellStyle name="出力 4 2" xfId="888"/>
    <cellStyle name="出力 5" xfId="442"/>
    <cellStyle name="出力 5 2" xfId="889"/>
    <cellStyle name="出力 6" xfId="890"/>
    <cellStyle name="出力 7" xfId="891"/>
    <cellStyle name="出力 8" xfId="892"/>
    <cellStyle name="出力 9" xfId="893"/>
    <cellStyle name="上の原" xfId="443"/>
    <cellStyle name="数量計算" xfId="894"/>
    <cellStyle name="数量計算 2" xfId="895"/>
    <cellStyle name="説明文" xfId="444" builtinId="53" customBuiltin="1"/>
    <cellStyle name="説明文 2" xfId="445"/>
    <cellStyle name="説明文 2 2" xfId="446"/>
    <cellStyle name="説明文 2 3" xfId="447"/>
    <cellStyle name="説明文 3" xfId="448"/>
    <cellStyle name="説明文 3 2" xfId="449"/>
    <cellStyle name="説明文 3 3" xfId="450"/>
    <cellStyle name="説明文 4" xfId="451"/>
    <cellStyle name="説明文 5" xfId="452"/>
    <cellStyle name="通浦 [0.00]_laroux" xfId="453"/>
    <cellStyle name="通浦_laroux" xfId="454"/>
    <cellStyle name="土木断面" xfId="896"/>
    <cellStyle name="入力" xfId="455" builtinId="20" customBuiltin="1"/>
    <cellStyle name="入力 10" xfId="897"/>
    <cellStyle name="入力 11" xfId="898"/>
    <cellStyle name="入力 2" xfId="456"/>
    <cellStyle name="入力 2 2" xfId="457"/>
    <cellStyle name="入力 2 2 2" xfId="899"/>
    <cellStyle name="入力 2 3" xfId="458"/>
    <cellStyle name="入力 2 3 2" xfId="900"/>
    <cellStyle name="入力 2 4" xfId="901"/>
    <cellStyle name="入力 2_多治見市根本交流ｾﾝﾀｰ建設工事" xfId="902"/>
    <cellStyle name="入力 3" xfId="459"/>
    <cellStyle name="入力 3 2" xfId="460"/>
    <cellStyle name="入力 3 2 2" xfId="903"/>
    <cellStyle name="入力 3 3" xfId="461"/>
    <cellStyle name="入力 3 3 2" xfId="904"/>
    <cellStyle name="入力 3 4" xfId="905"/>
    <cellStyle name="入力 3_多治見市根本交流ｾﾝﾀｰ建設工事" xfId="906"/>
    <cellStyle name="入力 4" xfId="462"/>
    <cellStyle name="入力 4 2" xfId="907"/>
    <cellStyle name="入力 5" xfId="463"/>
    <cellStyle name="入力 5 2" xfId="908"/>
    <cellStyle name="入力 6" xfId="909"/>
    <cellStyle name="入力 7" xfId="910"/>
    <cellStyle name="入力 8" xfId="911"/>
    <cellStyle name="入力 9" xfId="912"/>
    <cellStyle name="標準" xfId="0" builtinId="0"/>
    <cellStyle name="標準 10" xfId="913"/>
    <cellStyle name="標準 11" xfId="914"/>
    <cellStyle name="標準 12" xfId="972"/>
    <cellStyle name="標準 13" xfId="974"/>
    <cellStyle name="標準 14" xfId="978"/>
    <cellStyle name="標準 15" xfId="979"/>
    <cellStyle name="標準 16" xfId="1039"/>
    <cellStyle name="標準 17" xfId="1041"/>
    <cellStyle name="標準 2" xfId="464"/>
    <cellStyle name="標準 2 2" xfId="915"/>
    <cellStyle name="標準 2 3" xfId="916"/>
    <cellStyle name="標準 2 4" xfId="973"/>
    <cellStyle name="標準 2 5" xfId="1038"/>
    <cellStyle name="標準 2_01) 平成23年度 佐久市立臼田中学校屋内運動場(本体)改築工事(内訳設計書)" xfId="917"/>
    <cellStyle name="標準 3" xfId="465"/>
    <cellStyle name="標準 3 2" xfId="492"/>
    <cellStyle name="標準 3 2 2" xfId="1042"/>
    <cellStyle name="標準 4" xfId="466"/>
    <cellStyle name="標準 4 2" xfId="467"/>
    <cellStyle name="標準 4 2 2" xfId="918"/>
    <cellStyle name="標準 4 2 2 2" xfId="919"/>
    <cellStyle name="標準 4 2 3" xfId="920"/>
    <cellStyle name="標準 4 2 4" xfId="921"/>
    <cellStyle name="標準 4 3" xfId="468"/>
    <cellStyle name="標準 4 3 2" xfId="922"/>
    <cellStyle name="標準 4 3 2 2" xfId="923"/>
    <cellStyle name="標準 4 3 3" xfId="924"/>
    <cellStyle name="標準 4 3 4" xfId="925"/>
    <cellStyle name="標準 4 4" xfId="1043"/>
    <cellStyle name="標準 5" xfId="469"/>
    <cellStyle name="標準 5 2" xfId="926"/>
    <cellStyle name="標準 5 2 2" xfId="927"/>
    <cellStyle name="標準 5 3" xfId="928"/>
    <cellStyle name="標準 5 4" xfId="929"/>
    <cellStyle name="標準 5 5" xfId="1044"/>
    <cellStyle name="標準 6" xfId="470"/>
    <cellStyle name="標準 6 2" xfId="471"/>
    <cellStyle name="標準 6 2 2" xfId="472"/>
    <cellStyle name="標準 6 2 2 2" xfId="930"/>
    <cellStyle name="標準 6 2 2 2 2" xfId="931"/>
    <cellStyle name="標準 6 2 2 3" xfId="932"/>
    <cellStyle name="標準 6 2 2 3 2" xfId="933"/>
    <cellStyle name="標準 6 2 2 4" xfId="934"/>
    <cellStyle name="標準 6 2 3" xfId="935"/>
    <cellStyle name="標準 6 2 3 2" xfId="936"/>
    <cellStyle name="標準 6 2 4" xfId="937"/>
    <cellStyle name="標準 6 2 4 2" xfId="938"/>
    <cellStyle name="標準 6 2 5" xfId="939"/>
    <cellStyle name="標準 6 3" xfId="473"/>
    <cellStyle name="標準 6 3 2" xfId="940"/>
    <cellStyle name="標準 6 3 2 2" xfId="941"/>
    <cellStyle name="標準 6 3 3" xfId="942"/>
    <cellStyle name="標準 6 3 3 2" xfId="943"/>
    <cellStyle name="標準 6 3 4" xfId="944"/>
    <cellStyle name="標準 6 4" xfId="945"/>
    <cellStyle name="標準 6 4 2" xfId="946"/>
    <cellStyle name="標準 6 5" xfId="947"/>
    <cellStyle name="標準 6 5 2" xfId="948"/>
    <cellStyle name="標準 6 6" xfId="949"/>
    <cellStyle name="標準 7" xfId="474"/>
    <cellStyle name="標準 7 2" xfId="950"/>
    <cellStyle name="標準 7 2 2" xfId="951"/>
    <cellStyle name="標準 7 3" xfId="952"/>
    <cellStyle name="標準 7 3 2" xfId="953"/>
    <cellStyle name="標準 7 4" xfId="954"/>
    <cellStyle name="標準 8" xfId="475"/>
    <cellStyle name="標準 8 2" xfId="1023"/>
    <cellStyle name="標準 9" xfId="490"/>
    <cellStyle name="標準 9 2" xfId="491"/>
    <cellStyle name="標準 9 3" xfId="1025"/>
    <cellStyle name="標準_(仮)第二清山荘新築工事 雛形" xfId="476"/>
    <cellStyle name="標準_KRC内訳設計書(建築雛型)" xfId="477"/>
    <cellStyle name="標準_tmp_output 2" xfId="977"/>
    <cellStyle name="標準_ｸﾞﾙｰﾌﾟﾎｰﾑひなたぼっこ" xfId="478"/>
    <cellStyle name="標準_温心" xfId="479"/>
    <cellStyle name="標準_工事設計書かがみ 2" xfId="1040"/>
    <cellStyle name="標準1" xfId="955"/>
    <cellStyle name="標準1 2" xfId="956"/>
    <cellStyle name="標準1 2 2" xfId="957"/>
    <cellStyle name="標準1 3" xfId="958"/>
    <cellStyle name="標準1 3 2" xfId="959"/>
    <cellStyle name="標準1 4" xfId="960"/>
    <cellStyle name="未定義" xfId="480"/>
    <cellStyle name="未定義 2" xfId="961"/>
    <cellStyle name="未定義 3" xfId="962"/>
    <cellStyle name="未定義 4" xfId="1022"/>
    <cellStyle name="良い" xfId="481" builtinId="26" customBuiltin="1"/>
    <cellStyle name="良い 2" xfId="482"/>
    <cellStyle name="良い 2 2" xfId="483"/>
    <cellStyle name="良い 2 2 2" xfId="963"/>
    <cellStyle name="良い 2 3" xfId="484"/>
    <cellStyle name="良い 2 3 2" xfId="964"/>
    <cellStyle name="良い 2 4" xfId="965"/>
    <cellStyle name="良い 3" xfId="485"/>
    <cellStyle name="良い 3 2" xfId="486"/>
    <cellStyle name="良い 3 2 2" xfId="966"/>
    <cellStyle name="良い 3 3" xfId="487"/>
    <cellStyle name="良い 3 3 2" xfId="967"/>
    <cellStyle name="良い 3 4" xfId="968"/>
    <cellStyle name="良い 4" xfId="488"/>
    <cellStyle name="良い 4 2" xfId="969"/>
    <cellStyle name="良い 5" xfId="489"/>
    <cellStyle name="良い 5 2" xfId="970"/>
    <cellStyle name="良い 6" xfId="97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1504F6"/>
      <color rgb="FFF8FDB5"/>
      <color rgb="FFFEF9BE"/>
      <color rgb="FFFCFEDE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577903</xdr:colOff>
      <xdr:row>28</xdr:row>
      <xdr:rowOff>0</xdr:rowOff>
    </xdr:from>
    <xdr:to>
      <xdr:col>9</xdr:col>
      <xdr:colOff>139410</xdr:colOff>
      <xdr:row>31</xdr:row>
      <xdr:rowOff>32427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09C0E6-7306-41F5-97FA-51FD931D5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5" t="65386" r="54225" b="23993"/>
        <a:stretch>
          <a:fillRect/>
        </a:stretch>
      </xdr:blipFill>
      <xdr:spPr>
        <a:xfrm>
          <a:off x="3321103" y="4800600"/>
          <a:ext cx="2990507" cy="546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19"/>
  <sheetViews>
    <sheetView showGridLines="0" tabSelected="1" view="pageBreakPreview" topLeftCell="B1" zoomScale="75" zoomScaleNormal="73" zoomScaleSheetLayoutView="75" workbookViewId="0">
      <selection activeCell="BV19" sqref="BV19"/>
    </sheetView>
  </sheetViews>
  <sheetFormatPr defaultColWidth="2.625" defaultRowHeight="14.25"/>
  <cols>
    <col min="1" max="54" width="2.625" style="488" customWidth="1"/>
    <col min="55" max="55" width="3.625" style="488" customWidth="1"/>
    <col min="56" max="16384" width="2.625" style="488"/>
  </cols>
  <sheetData>
    <row r="1" spans="1:50" s="454" customFormat="1">
      <c r="A1" s="513" t="s">
        <v>3567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  <c r="AX1" s="513"/>
    </row>
    <row r="2" spans="1:50" s="454" customFormat="1" ht="19.5" customHeight="1" thickBot="1">
      <c r="A2" s="514" t="s">
        <v>3568</v>
      </c>
      <c r="B2" s="515"/>
      <c r="C2" s="515"/>
      <c r="D2" s="515"/>
      <c r="E2" s="515"/>
      <c r="F2" s="515"/>
      <c r="G2" s="516"/>
      <c r="H2" s="455"/>
      <c r="I2" s="515"/>
      <c r="J2" s="515"/>
      <c r="K2" s="515"/>
      <c r="L2" s="515"/>
      <c r="M2" s="515"/>
      <c r="N2" s="515"/>
      <c r="O2" s="515"/>
      <c r="P2" s="456"/>
    </row>
    <row r="3" spans="1:50" s="454" customFormat="1" ht="30" customHeight="1">
      <c r="A3" s="517" t="s">
        <v>3569</v>
      </c>
      <c r="B3" s="518"/>
      <c r="C3" s="457"/>
      <c r="D3" s="458"/>
      <c r="E3" s="458"/>
      <c r="F3" s="458"/>
      <c r="G3" s="458"/>
      <c r="H3" s="458"/>
      <c r="I3" s="458"/>
      <c r="J3" s="523" t="s">
        <v>3570</v>
      </c>
      <c r="K3" s="523"/>
      <c r="L3" s="523"/>
      <c r="M3" s="523"/>
      <c r="N3" s="523"/>
      <c r="O3" s="523"/>
      <c r="P3" s="524" t="s">
        <v>3571</v>
      </c>
      <c r="Q3" s="524"/>
      <c r="R3" s="524"/>
      <c r="S3" s="524"/>
      <c r="T3" s="524"/>
      <c r="U3" s="524"/>
      <c r="V3" s="523" t="s">
        <v>3572</v>
      </c>
      <c r="W3" s="523"/>
      <c r="X3" s="523"/>
      <c r="Y3" s="523"/>
      <c r="Z3" s="523"/>
      <c r="AA3" s="523"/>
      <c r="AB3" s="525" t="s">
        <v>3573</v>
      </c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7"/>
      <c r="AT3" s="528" t="s">
        <v>3574</v>
      </c>
      <c r="AU3" s="529"/>
      <c r="AV3" s="529"/>
      <c r="AW3" s="529"/>
      <c r="AX3" s="530"/>
    </row>
    <row r="4" spans="1:50" s="454" customFormat="1" ht="15" customHeight="1">
      <c r="A4" s="519"/>
      <c r="B4" s="520"/>
      <c r="C4" s="459"/>
      <c r="D4" s="460"/>
      <c r="E4" s="460"/>
      <c r="F4" s="460"/>
      <c r="G4" s="460"/>
      <c r="H4" s="460"/>
      <c r="I4" s="460"/>
      <c r="J4" s="531"/>
      <c r="K4" s="532"/>
      <c r="L4" s="532"/>
      <c r="M4" s="532"/>
      <c r="N4" s="532"/>
      <c r="O4" s="533"/>
      <c r="P4" s="540"/>
      <c r="Q4" s="540"/>
      <c r="R4" s="540"/>
      <c r="S4" s="540"/>
      <c r="T4" s="540"/>
      <c r="U4" s="540"/>
      <c r="V4" s="542"/>
      <c r="W4" s="543"/>
      <c r="X4" s="543"/>
      <c r="Y4" s="543"/>
      <c r="Z4" s="543"/>
      <c r="AA4" s="544"/>
      <c r="AB4" s="540"/>
      <c r="AC4" s="540"/>
      <c r="AD4" s="540"/>
      <c r="AE4" s="540"/>
      <c r="AF4" s="540"/>
      <c r="AG4" s="551"/>
      <c r="AH4" s="552"/>
      <c r="AI4" s="540"/>
      <c r="AJ4" s="540"/>
      <c r="AK4" s="540"/>
      <c r="AL4" s="540"/>
      <c r="AM4" s="551"/>
      <c r="AN4" s="552"/>
      <c r="AO4" s="540"/>
      <c r="AP4" s="540"/>
      <c r="AQ4" s="540"/>
      <c r="AR4" s="540"/>
      <c r="AS4" s="540"/>
      <c r="AT4" s="554"/>
      <c r="AU4" s="554"/>
      <c r="AV4" s="554"/>
      <c r="AW4" s="554"/>
      <c r="AX4" s="555"/>
    </row>
    <row r="5" spans="1:50" s="454" customFormat="1">
      <c r="A5" s="519"/>
      <c r="B5" s="520"/>
      <c r="C5" s="459"/>
      <c r="D5" s="460"/>
      <c r="E5" s="460"/>
      <c r="F5" s="460"/>
      <c r="G5" s="460"/>
      <c r="H5" s="460"/>
      <c r="I5" s="460"/>
      <c r="J5" s="534"/>
      <c r="K5" s="535"/>
      <c r="L5" s="535"/>
      <c r="M5" s="535"/>
      <c r="N5" s="535"/>
      <c r="O5" s="536"/>
      <c r="P5" s="541"/>
      <c r="Q5" s="541"/>
      <c r="R5" s="541"/>
      <c r="S5" s="541"/>
      <c r="T5" s="541"/>
      <c r="U5" s="541"/>
      <c r="V5" s="545"/>
      <c r="W5" s="546"/>
      <c r="X5" s="546"/>
      <c r="Y5" s="546"/>
      <c r="Z5" s="546"/>
      <c r="AA5" s="547"/>
      <c r="AB5" s="541"/>
      <c r="AC5" s="541"/>
      <c r="AD5" s="541"/>
      <c r="AE5" s="541"/>
      <c r="AF5" s="541"/>
      <c r="AG5" s="542"/>
      <c r="AH5" s="553"/>
      <c r="AI5" s="541"/>
      <c r="AJ5" s="541"/>
      <c r="AK5" s="541"/>
      <c r="AL5" s="541"/>
      <c r="AM5" s="542"/>
      <c r="AN5" s="553"/>
      <c r="AO5" s="541"/>
      <c r="AP5" s="541"/>
      <c r="AQ5" s="541"/>
      <c r="AR5" s="541"/>
      <c r="AS5" s="541"/>
      <c r="AT5" s="554"/>
      <c r="AU5" s="554"/>
      <c r="AV5" s="554"/>
      <c r="AW5" s="554"/>
      <c r="AX5" s="555"/>
    </row>
    <row r="6" spans="1:50" s="454" customFormat="1" ht="12" customHeight="1">
      <c r="A6" s="519"/>
      <c r="B6" s="520"/>
      <c r="C6" s="459"/>
      <c r="D6" s="460"/>
      <c r="E6" s="460"/>
      <c r="F6" s="460"/>
      <c r="G6" s="460"/>
      <c r="H6" s="460"/>
      <c r="I6" s="460"/>
      <c r="J6" s="534"/>
      <c r="K6" s="535"/>
      <c r="L6" s="535"/>
      <c r="M6" s="535"/>
      <c r="N6" s="535"/>
      <c r="O6" s="536"/>
      <c r="P6" s="558"/>
      <c r="Q6" s="558"/>
      <c r="R6" s="558"/>
      <c r="S6" s="558"/>
      <c r="T6" s="558"/>
      <c r="U6" s="558"/>
      <c r="V6" s="545"/>
      <c r="W6" s="546"/>
      <c r="X6" s="546"/>
      <c r="Y6" s="546"/>
      <c r="Z6" s="546"/>
      <c r="AA6" s="547"/>
      <c r="AB6" s="558"/>
      <c r="AC6" s="558"/>
      <c r="AD6" s="558"/>
      <c r="AE6" s="558"/>
      <c r="AF6" s="558"/>
      <c r="AG6" s="559"/>
      <c r="AH6" s="560"/>
      <c r="AI6" s="558"/>
      <c r="AJ6" s="558"/>
      <c r="AK6" s="558"/>
      <c r="AL6" s="558"/>
      <c r="AM6" s="559"/>
      <c r="AN6" s="560"/>
      <c r="AO6" s="558"/>
      <c r="AP6" s="558"/>
      <c r="AQ6" s="558"/>
      <c r="AR6" s="558"/>
      <c r="AS6" s="558"/>
      <c r="AT6" s="554"/>
      <c r="AU6" s="554"/>
      <c r="AV6" s="554"/>
      <c r="AW6" s="554"/>
      <c r="AX6" s="555"/>
    </row>
    <row r="7" spans="1:50" s="454" customFormat="1" ht="12" customHeight="1">
      <c r="A7" s="519"/>
      <c r="B7" s="520"/>
      <c r="C7" s="459"/>
      <c r="D7" s="460"/>
      <c r="E7" s="460"/>
      <c r="F7" s="460"/>
      <c r="G7" s="460"/>
      <c r="H7" s="460"/>
      <c r="I7" s="460"/>
      <c r="J7" s="534"/>
      <c r="K7" s="535"/>
      <c r="L7" s="535"/>
      <c r="M7" s="535"/>
      <c r="N7" s="535"/>
      <c r="O7" s="536"/>
      <c r="P7" s="561"/>
      <c r="Q7" s="561"/>
      <c r="R7" s="561"/>
      <c r="S7" s="561"/>
      <c r="T7" s="561"/>
      <c r="U7" s="561"/>
      <c r="V7" s="545"/>
      <c r="W7" s="546"/>
      <c r="X7" s="546"/>
      <c r="Y7" s="546"/>
      <c r="Z7" s="546"/>
      <c r="AA7" s="547"/>
      <c r="AB7" s="561"/>
      <c r="AC7" s="561"/>
      <c r="AD7" s="561"/>
      <c r="AE7" s="561"/>
      <c r="AF7" s="561"/>
      <c r="AG7" s="562"/>
      <c r="AH7" s="563"/>
      <c r="AI7" s="561"/>
      <c r="AJ7" s="561"/>
      <c r="AK7" s="561"/>
      <c r="AL7" s="561"/>
      <c r="AM7" s="562"/>
      <c r="AN7" s="563"/>
      <c r="AO7" s="561"/>
      <c r="AP7" s="561"/>
      <c r="AQ7" s="561"/>
      <c r="AR7" s="561"/>
      <c r="AS7" s="561"/>
      <c r="AT7" s="554"/>
      <c r="AU7" s="554"/>
      <c r="AV7" s="554"/>
      <c r="AW7" s="554"/>
      <c r="AX7" s="555"/>
    </row>
    <row r="8" spans="1:50" s="454" customFormat="1" ht="12" customHeight="1" thickBot="1">
      <c r="A8" s="521"/>
      <c r="B8" s="522"/>
      <c r="C8" s="461"/>
      <c r="D8" s="462"/>
      <c r="E8" s="462"/>
      <c r="F8" s="462"/>
      <c r="G8" s="462"/>
      <c r="H8" s="462"/>
      <c r="I8" s="462"/>
      <c r="J8" s="537"/>
      <c r="K8" s="538"/>
      <c r="L8" s="538"/>
      <c r="M8" s="538"/>
      <c r="N8" s="538"/>
      <c r="O8" s="539"/>
      <c r="P8" s="541"/>
      <c r="Q8" s="541"/>
      <c r="R8" s="541"/>
      <c r="S8" s="541"/>
      <c r="T8" s="541"/>
      <c r="U8" s="541"/>
      <c r="V8" s="548"/>
      <c r="W8" s="549"/>
      <c r="X8" s="549"/>
      <c r="Y8" s="549"/>
      <c r="Z8" s="549"/>
      <c r="AA8" s="550"/>
      <c r="AB8" s="540"/>
      <c r="AC8" s="540"/>
      <c r="AD8" s="540"/>
      <c r="AE8" s="540"/>
      <c r="AF8" s="540"/>
      <c r="AG8" s="551"/>
      <c r="AH8" s="564"/>
      <c r="AI8" s="565"/>
      <c r="AJ8" s="565"/>
      <c r="AK8" s="565"/>
      <c r="AL8" s="565"/>
      <c r="AM8" s="566"/>
      <c r="AN8" s="564"/>
      <c r="AO8" s="565"/>
      <c r="AP8" s="565"/>
      <c r="AQ8" s="565"/>
      <c r="AR8" s="565"/>
      <c r="AS8" s="565"/>
      <c r="AT8" s="556"/>
      <c r="AU8" s="556"/>
      <c r="AV8" s="556"/>
      <c r="AW8" s="556"/>
      <c r="AX8" s="557"/>
    </row>
    <row r="9" spans="1:50" s="454" customFormat="1" ht="30" customHeight="1">
      <c r="A9" s="567" t="s">
        <v>3575</v>
      </c>
      <c r="B9" s="567"/>
      <c r="C9" s="457"/>
      <c r="D9" s="463"/>
      <c r="E9" s="463"/>
      <c r="F9" s="463"/>
      <c r="G9" s="463"/>
      <c r="H9" s="463"/>
      <c r="I9" s="463"/>
      <c r="J9" s="523" t="s">
        <v>3576</v>
      </c>
      <c r="K9" s="523"/>
      <c r="L9" s="523"/>
      <c r="M9" s="523"/>
      <c r="N9" s="523"/>
      <c r="O9" s="523"/>
      <c r="P9" s="523" t="s">
        <v>3577</v>
      </c>
      <c r="Q9" s="523"/>
      <c r="R9" s="523"/>
      <c r="S9" s="523"/>
      <c r="T9" s="523"/>
      <c r="U9" s="523"/>
      <c r="V9" s="523" t="s">
        <v>3578</v>
      </c>
      <c r="W9" s="523"/>
      <c r="X9" s="523"/>
      <c r="Y9" s="523"/>
      <c r="Z9" s="523"/>
      <c r="AA9" s="523"/>
      <c r="AB9" s="523" t="s">
        <v>3573</v>
      </c>
      <c r="AC9" s="523"/>
      <c r="AD9" s="523"/>
      <c r="AE9" s="523"/>
      <c r="AF9" s="523"/>
      <c r="AG9" s="523"/>
      <c r="AH9" s="523" t="s">
        <v>3579</v>
      </c>
      <c r="AI9" s="523"/>
      <c r="AJ9" s="523"/>
      <c r="AK9" s="523"/>
      <c r="AL9" s="523"/>
      <c r="AM9" s="523"/>
      <c r="AN9" s="523" t="s">
        <v>3580</v>
      </c>
      <c r="AO9" s="523"/>
      <c r="AP9" s="523"/>
      <c r="AQ9" s="523"/>
      <c r="AR9" s="523"/>
      <c r="AS9" s="523"/>
      <c r="AT9" s="582" t="s">
        <v>3581</v>
      </c>
      <c r="AU9" s="582"/>
      <c r="AV9" s="582"/>
      <c r="AW9" s="582"/>
      <c r="AX9" s="582"/>
    </row>
    <row r="10" spans="1:50" s="454" customFormat="1" ht="29.25" customHeight="1">
      <c r="A10" s="568"/>
      <c r="B10" s="568"/>
      <c r="C10" s="464"/>
      <c r="D10" s="465"/>
      <c r="E10" s="465"/>
      <c r="F10" s="465"/>
      <c r="G10" s="465"/>
      <c r="H10" s="465"/>
      <c r="I10" s="466"/>
      <c r="J10" s="583"/>
      <c r="K10" s="584"/>
      <c r="L10" s="584"/>
      <c r="M10" s="584"/>
      <c r="N10" s="584"/>
      <c r="O10" s="585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40"/>
      <c r="AH10" s="540"/>
      <c r="AI10" s="540"/>
      <c r="AJ10" s="540"/>
      <c r="AK10" s="540"/>
      <c r="AL10" s="540"/>
      <c r="AM10" s="540"/>
      <c r="AN10" s="540"/>
      <c r="AO10" s="540"/>
      <c r="AP10" s="540"/>
      <c r="AQ10" s="540"/>
      <c r="AR10" s="540"/>
      <c r="AS10" s="540"/>
      <c r="AT10" s="554" t="s">
        <v>3582</v>
      </c>
      <c r="AU10" s="554"/>
      <c r="AV10" s="554"/>
      <c r="AW10" s="554"/>
      <c r="AX10" s="554"/>
    </row>
    <row r="11" spans="1:50" s="454" customFormat="1" ht="29.25" customHeight="1">
      <c r="A11" s="568"/>
      <c r="B11" s="568"/>
      <c r="C11" s="467"/>
      <c r="D11" s="468"/>
      <c r="E11" s="468"/>
      <c r="F11" s="468"/>
      <c r="G11" s="468"/>
      <c r="H11" s="468"/>
      <c r="I11" s="469"/>
      <c r="J11" s="586"/>
      <c r="K11" s="587"/>
      <c r="L11" s="587"/>
      <c r="M11" s="587"/>
      <c r="N11" s="587"/>
      <c r="O11" s="588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54"/>
      <c r="AU11" s="554"/>
      <c r="AV11" s="554"/>
      <c r="AW11" s="554"/>
      <c r="AX11" s="554"/>
    </row>
    <row r="12" spans="1:50" s="454" customFormat="1" ht="21" customHeight="1">
      <c r="A12" s="569" t="s">
        <v>3583</v>
      </c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3" t="s">
        <v>3584</v>
      </c>
      <c r="AM12" s="573"/>
      <c r="AN12" s="573"/>
      <c r="AO12" s="573"/>
      <c r="AP12" s="573"/>
      <c r="AQ12" s="573"/>
      <c r="AR12" s="573"/>
      <c r="AS12" s="573"/>
      <c r="AT12" s="573"/>
      <c r="AU12" s="573"/>
      <c r="AV12" s="573"/>
      <c r="AW12" s="573"/>
      <c r="AX12" s="574"/>
    </row>
    <row r="13" spans="1:50" s="454" customFormat="1" ht="16.5" customHeight="1">
      <c r="A13" s="571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5"/>
      <c r="AM13" s="575"/>
      <c r="AN13" s="575"/>
      <c r="AO13" s="575"/>
      <c r="AP13" s="575"/>
      <c r="AQ13" s="575"/>
      <c r="AR13" s="575"/>
      <c r="AS13" s="575"/>
      <c r="AT13" s="575"/>
      <c r="AU13" s="575"/>
      <c r="AV13" s="575"/>
      <c r="AW13" s="575"/>
      <c r="AX13" s="576"/>
    </row>
    <row r="14" spans="1:50" s="454" customFormat="1" ht="15.75" customHeight="1">
      <c r="A14" s="455"/>
      <c r="B14" s="470"/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1"/>
      <c r="T14" s="472"/>
      <c r="U14" s="472"/>
      <c r="V14" s="577" t="s">
        <v>3585</v>
      </c>
      <c r="W14" s="578"/>
      <c r="X14" s="578"/>
      <c r="Y14" s="578"/>
      <c r="Z14" s="578"/>
      <c r="AA14" s="578"/>
      <c r="AB14" s="578"/>
      <c r="AC14" s="578"/>
      <c r="AD14" s="578"/>
      <c r="AE14" s="578"/>
      <c r="AF14" s="578"/>
      <c r="AG14" s="578"/>
      <c r="AH14" s="578"/>
      <c r="AI14" s="578"/>
      <c r="AJ14" s="578"/>
      <c r="AK14" s="578"/>
      <c r="AL14" s="578"/>
      <c r="AM14" s="578"/>
      <c r="AN14" s="578"/>
      <c r="AO14" s="578"/>
      <c r="AP14" s="578"/>
      <c r="AQ14" s="578"/>
      <c r="AR14" s="578"/>
      <c r="AS14" s="578"/>
      <c r="AT14" s="578"/>
      <c r="AU14" s="578"/>
      <c r="AV14" s="578"/>
      <c r="AW14" s="578"/>
      <c r="AX14" s="579"/>
    </row>
    <row r="15" spans="1:50" s="454" customFormat="1" ht="15.75" customHeight="1">
      <c r="A15" s="473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5"/>
      <c r="T15" s="475"/>
      <c r="U15" s="475"/>
      <c r="V15" s="580"/>
      <c r="W15" s="580"/>
      <c r="X15" s="580"/>
      <c r="Y15" s="580"/>
      <c r="Z15" s="580"/>
      <c r="AA15" s="580"/>
      <c r="AB15" s="580"/>
      <c r="AC15" s="580"/>
      <c r="AD15" s="580"/>
      <c r="AE15" s="580"/>
      <c r="AF15" s="580"/>
      <c r="AG15" s="580"/>
      <c r="AH15" s="580"/>
      <c r="AI15" s="580"/>
      <c r="AJ15" s="580"/>
      <c r="AK15" s="580"/>
      <c r="AL15" s="580"/>
      <c r="AM15" s="580"/>
      <c r="AN15" s="580"/>
      <c r="AO15" s="580"/>
      <c r="AP15" s="580"/>
      <c r="AQ15" s="580"/>
      <c r="AR15" s="580"/>
      <c r="AS15" s="580"/>
      <c r="AT15" s="580"/>
      <c r="AU15" s="580"/>
      <c r="AV15" s="580"/>
      <c r="AW15" s="580"/>
      <c r="AX15" s="581"/>
    </row>
    <row r="16" spans="1:50" s="454" customFormat="1" ht="17.100000000000001" customHeight="1">
      <c r="A16" s="613" t="s">
        <v>3586</v>
      </c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604" t="s">
        <v>3587</v>
      </c>
      <c r="AA16" s="605"/>
      <c r="AB16" s="605"/>
      <c r="AC16" s="605"/>
      <c r="AD16" s="605"/>
      <c r="AE16" s="605"/>
      <c r="AF16" s="605"/>
      <c r="AG16" s="605"/>
      <c r="AH16" s="605"/>
      <c r="AI16" s="606"/>
      <c r="AJ16" s="514" t="s">
        <v>3588</v>
      </c>
      <c r="AK16" s="515"/>
      <c r="AL16" s="515"/>
      <c r="AM16" s="515"/>
      <c r="AN16" s="515"/>
      <c r="AO16" s="515"/>
      <c r="AP16" s="515"/>
      <c r="AQ16" s="515"/>
      <c r="AR16" s="515"/>
      <c r="AS16" s="515"/>
      <c r="AT16" s="515"/>
      <c r="AU16" s="515"/>
      <c r="AV16" s="515"/>
      <c r="AW16" s="515"/>
      <c r="AX16" s="516"/>
    </row>
    <row r="17" spans="1:100" s="454" customFormat="1" ht="17.100000000000001" customHeight="1">
      <c r="A17" s="614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95"/>
      <c r="AA17" s="596"/>
      <c r="AB17" s="596"/>
      <c r="AC17" s="596"/>
      <c r="AD17" s="596"/>
      <c r="AE17" s="596"/>
      <c r="AF17" s="596"/>
      <c r="AG17" s="596"/>
      <c r="AH17" s="596"/>
      <c r="AI17" s="597"/>
      <c r="AJ17" s="601"/>
      <c r="AK17" s="602"/>
      <c r="AL17" s="602"/>
      <c r="AM17" s="602"/>
      <c r="AN17" s="602"/>
      <c r="AO17" s="602"/>
      <c r="AP17" s="602"/>
      <c r="AQ17" s="602"/>
      <c r="AR17" s="602"/>
      <c r="AS17" s="602"/>
      <c r="AT17" s="602"/>
      <c r="AU17" s="602"/>
      <c r="AV17" s="602"/>
      <c r="AW17" s="602"/>
      <c r="AX17" s="603"/>
    </row>
    <row r="18" spans="1:100" s="454" customFormat="1" ht="17.100000000000001" customHeight="1">
      <c r="A18" s="589" t="s">
        <v>3589</v>
      </c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1"/>
      <c r="Z18" s="592" t="s">
        <v>3590</v>
      </c>
      <c r="AA18" s="593"/>
      <c r="AB18" s="593"/>
      <c r="AC18" s="593"/>
      <c r="AD18" s="593"/>
      <c r="AE18" s="593"/>
      <c r="AF18" s="593"/>
      <c r="AG18" s="593"/>
      <c r="AH18" s="593"/>
      <c r="AI18" s="594"/>
      <c r="AJ18" s="598" t="s">
        <v>3591</v>
      </c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600"/>
      <c r="BK18" s="476"/>
    </row>
    <row r="19" spans="1:100" s="454" customFormat="1" ht="17.100000000000001" customHeight="1">
      <c r="A19" s="477" t="s">
        <v>3592</v>
      </c>
      <c r="B19" s="478"/>
      <c r="C19" s="478"/>
      <c r="D19" s="478"/>
      <c r="E19" s="478"/>
      <c r="F19" s="478"/>
      <c r="G19" s="478"/>
      <c r="H19" s="478"/>
      <c r="I19" s="478"/>
      <c r="J19" s="478"/>
      <c r="K19" s="478"/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9"/>
      <c r="Z19" s="595"/>
      <c r="AA19" s="596"/>
      <c r="AB19" s="596"/>
      <c r="AC19" s="596"/>
      <c r="AD19" s="596"/>
      <c r="AE19" s="596"/>
      <c r="AF19" s="596"/>
      <c r="AG19" s="596"/>
      <c r="AH19" s="596"/>
      <c r="AI19" s="597"/>
      <c r="AJ19" s="601"/>
      <c r="AK19" s="602"/>
      <c r="AL19" s="602"/>
      <c r="AM19" s="602"/>
      <c r="AN19" s="602"/>
      <c r="AO19" s="602"/>
      <c r="AP19" s="602"/>
      <c r="AQ19" s="602"/>
      <c r="AR19" s="602"/>
      <c r="AS19" s="602"/>
      <c r="AT19" s="602"/>
      <c r="AU19" s="602"/>
      <c r="AV19" s="602"/>
      <c r="AW19" s="602"/>
      <c r="AX19" s="603"/>
      <c r="BK19" s="476"/>
      <c r="BL19" s="488"/>
      <c r="BM19" s="488"/>
      <c r="BN19" s="488"/>
      <c r="BO19" s="488"/>
      <c r="BP19" s="488"/>
      <c r="BQ19" s="488"/>
      <c r="BR19" s="488"/>
      <c r="BS19" s="488"/>
      <c r="BT19" s="488"/>
      <c r="BU19" s="488"/>
      <c r="BV19" s="488"/>
      <c r="BW19" s="488"/>
      <c r="BX19" s="488"/>
      <c r="BY19" s="488"/>
      <c r="BZ19" s="488"/>
      <c r="CA19" s="488"/>
      <c r="CB19" s="488"/>
      <c r="CC19" s="488"/>
      <c r="CD19" s="488"/>
      <c r="CE19" s="488"/>
      <c r="CF19" s="488"/>
      <c r="CG19" s="488"/>
      <c r="CH19" s="488"/>
      <c r="CI19" s="488"/>
      <c r="CJ19" s="488"/>
      <c r="CK19" s="488"/>
      <c r="CL19" s="488"/>
      <c r="CM19" s="488"/>
      <c r="CN19" s="488"/>
      <c r="CO19" s="488"/>
      <c r="CP19" s="488"/>
      <c r="CQ19" s="488"/>
      <c r="CR19" s="488"/>
      <c r="CS19" s="488"/>
      <c r="CT19" s="488"/>
      <c r="CU19" s="488"/>
      <c r="CV19" s="488"/>
    </row>
    <row r="20" spans="1:100" s="454" customFormat="1" ht="17.100000000000001" customHeight="1">
      <c r="A20" s="477" t="s">
        <v>3593</v>
      </c>
      <c r="B20" s="478"/>
      <c r="C20" s="478"/>
      <c r="D20" s="478"/>
      <c r="E20" s="478"/>
      <c r="F20" s="478"/>
      <c r="G20" s="478"/>
      <c r="H20" s="478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Y20" s="479"/>
      <c r="Z20" s="604" t="s">
        <v>3594</v>
      </c>
      <c r="AA20" s="605"/>
      <c r="AB20" s="605"/>
      <c r="AC20" s="605"/>
      <c r="AD20" s="605"/>
      <c r="AE20" s="605"/>
      <c r="AF20" s="605"/>
      <c r="AG20" s="605"/>
      <c r="AH20" s="605"/>
      <c r="AI20" s="606"/>
      <c r="AJ20" s="607" t="s">
        <v>3595</v>
      </c>
      <c r="AK20" s="608"/>
      <c r="AL20" s="608"/>
      <c r="AM20" s="608"/>
      <c r="AN20" s="608"/>
      <c r="AO20" s="608"/>
      <c r="AP20" s="608"/>
      <c r="AQ20" s="608"/>
      <c r="AR20" s="608"/>
      <c r="AS20" s="608"/>
      <c r="AT20" s="608"/>
      <c r="AU20" s="608"/>
      <c r="AV20" s="608"/>
      <c r="AW20" s="608"/>
      <c r="AX20" s="609"/>
      <c r="BI20" s="476"/>
      <c r="BL20" s="488"/>
      <c r="BM20" s="488"/>
      <c r="BN20" s="488"/>
      <c r="BO20" s="488"/>
      <c r="BP20" s="488"/>
      <c r="BQ20" s="488"/>
      <c r="BR20" s="488"/>
      <c r="BS20" s="488"/>
      <c r="BT20" s="488"/>
      <c r="BU20" s="488"/>
      <c r="BV20" s="488"/>
      <c r="BW20" s="488"/>
      <c r="BX20" s="488"/>
      <c r="BY20" s="488"/>
      <c r="BZ20" s="488"/>
      <c r="CA20" s="488"/>
      <c r="CB20" s="488"/>
      <c r="CC20" s="488"/>
      <c r="CD20" s="488"/>
      <c r="CE20" s="488"/>
      <c r="CF20" s="488"/>
      <c r="CG20" s="488"/>
      <c r="CH20" s="488"/>
      <c r="CI20" s="488"/>
      <c r="CJ20" s="488"/>
      <c r="CK20" s="488"/>
      <c r="CL20" s="488"/>
      <c r="CM20" s="488"/>
      <c r="CN20" s="488"/>
      <c r="CO20" s="488"/>
      <c r="CP20" s="488"/>
      <c r="CQ20" s="488"/>
      <c r="CR20" s="488"/>
      <c r="CS20" s="488"/>
      <c r="CT20" s="488"/>
      <c r="CU20" s="488"/>
      <c r="CV20" s="488"/>
    </row>
    <row r="21" spans="1:100" s="454" customFormat="1" ht="17.100000000000001" customHeight="1">
      <c r="A21" s="477" t="s">
        <v>3596</v>
      </c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  <c r="Y21" s="479"/>
      <c r="Z21" s="595"/>
      <c r="AA21" s="596"/>
      <c r="AB21" s="596"/>
      <c r="AC21" s="596"/>
      <c r="AD21" s="596"/>
      <c r="AE21" s="596"/>
      <c r="AF21" s="596"/>
      <c r="AG21" s="596"/>
      <c r="AH21" s="596"/>
      <c r="AI21" s="597"/>
      <c r="AJ21" s="610"/>
      <c r="AK21" s="611"/>
      <c r="AL21" s="611"/>
      <c r="AM21" s="611"/>
      <c r="AN21" s="611"/>
      <c r="AO21" s="611"/>
      <c r="AP21" s="611"/>
      <c r="AQ21" s="611"/>
      <c r="AR21" s="611"/>
      <c r="AS21" s="611"/>
      <c r="AT21" s="611"/>
      <c r="AU21" s="611"/>
      <c r="AV21" s="611"/>
      <c r="AW21" s="611"/>
      <c r="AX21" s="612"/>
      <c r="BI21" s="476"/>
      <c r="BL21" s="488"/>
      <c r="BM21" s="488"/>
      <c r="BN21" s="488"/>
      <c r="BO21" s="488"/>
      <c r="BP21" s="488"/>
      <c r="BQ21" s="488"/>
      <c r="BR21" s="488"/>
      <c r="BS21" s="488"/>
      <c r="BT21" s="488"/>
      <c r="BU21" s="488"/>
      <c r="BV21" s="488"/>
      <c r="BW21" s="488"/>
      <c r="BX21" s="488"/>
      <c r="BY21" s="488"/>
      <c r="BZ21" s="488"/>
      <c r="CA21" s="488"/>
      <c r="CB21" s="488"/>
      <c r="CC21" s="488"/>
      <c r="CD21" s="488"/>
      <c r="CE21" s="488"/>
      <c r="CF21" s="488"/>
      <c r="CG21" s="488"/>
      <c r="CH21" s="488"/>
      <c r="CI21" s="488"/>
      <c r="CJ21" s="488"/>
      <c r="CK21" s="488"/>
      <c r="CL21" s="488"/>
      <c r="CM21" s="488"/>
      <c r="CN21" s="488"/>
      <c r="CO21" s="488"/>
      <c r="CP21" s="488"/>
      <c r="CQ21" s="488"/>
      <c r="CR21" s="488"/>
      <c r="CS21" s="488"/>
      <c r="CT21" s="488"/>
      <c r="CU21" s="488"/>
      <c r="CV21" s="488"/>
    </row>
    <row r="22" spans="1:100" s="454" customFormat="1" ht="17.100000000000001" customHeight="1">
      <c r="A22" s="477" t="s">
        <v>3597</v>
      </c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9"/>
      <c r="Z22" s="604" t="s">
        <v>3598</v>
      </c>
      <c r="AA22" s="605"/>
      <c r="AB22" s="605"/>
      <c r="AC22" s="605"/>
      <c r="AD22" s="605"/>
      <c r="AE22" s="605"/>
      <c r="AF22" s="605"/>
      <c r="AG22" s="605"/>
      <c r="AH22" s="605"/>
      <c r="AI22" s="606"/>
      <c r="AJ22" s="607" t="s">
        <v>3599</v>
      </c>
      <c r="AK22" s="608"/>
      <c r="AL22" s="608"/>
      <c r="AM22" s="608"/>
      <c r="AN22" s="608"/>
      <c r="AO22" s="608"/>
      <c r="AP22" s="608"/>
      <c r="AQ22" s="608"/>
      <c r="AR22" s="608"/>
      <c r="AS22" s="608"/>
      <c r="AT22" s="608"/>
      <c r="AU22" s="608"/>
      <c r="AV22" s="608"/>
      <c r="AW22" s="608"/>
      <c r="AX22" s="609"/>
      <c r="BI22" s="476"/>
      <c r="BL22" s="495"/>
      <c r="BM22" s="495"/>
      <c r="BN22" s="495"/>
      <c r="BO22" s="495"/>
      <c r="BP22" s="495"/>
      <c r="BQ22" s="495"/>
      <c r="BR22" s="495"/>
      <c r="BS22" s="495"/>
      <c r="BT22" s="495"/>
      <c r="BU22" s="495"/>
      <c r="BV22" s="495"/>
      <c r="BW22" s="495"/>
      <c r="BX22" s="495"/>
      <c r="BY22" s="495"/>
      <c r="BZ22" s="495"/>
      <c r="CA22" s="495"/>
      <c r="CB22" s="495"/>
      <c r="CC22" s="495"/>
      <c r="CD22" s="495"/>
      <c r="CE22" s="495"/>
      <c r="CF22" s="495"/>
      <c r="CG22" s="495"/>
      <c r="CH22" s="495"/>
      <c r="CI22" s="495"/>
      <c r="CJ22" s="495"/>
      <c r="CK22" s="495"/>
      <c r="CL22" s="495"/>
      <c r="CM22" s="495"/>
      <c r="CN22" s="495"/>
      <c r="CO22" s="495"/>
      <c r="CP22" s="495"/>
      <c r="CQ22" s="495"/>
      <c r="CR22" s="495"/>
      <c r="CS22" s="495"/>
      <c r="CT22" s="495"/>
      <c r="CU22" s="493"/>
      <c r="CV22" s="488"/>
    </row>
    <row r="23" spans="1:100" s="454" customFormat="1" ht="17.100000000000001" customHeight="1">
      <c r="A23" s="480" t="s">
        <v>3600</v>
      </c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9"/>
      <c r="Z23" s="595"/>
      <c r="AA23" s="596"/>
      <c r="AB23" s="596"/>
      <c r="AC23" s="596"/>
      <c r="AD23" s="596"/>
      <c r="AE23" s="596"/>
      <c r="AF23" s="596"/>
      <c r="AG23" s="596"/>
      <c r="AH23" s="596"/>
      <c r="AI23" s="597"/>
      <c r="AJ23" s="610"/>
      <c r="AK23" s="611"/>
      <c r="AL23" s="611"/>
      <c r="AM23" s="611"/>
      <c r="AN23" s="611"/>
      <c r="AO23" s="611"/>
      <c r="AP23" s="611"/>
      <c r="AQ23" s="611"/>
      <c r="AR23" s="611"/>
      <c r="AS23" s="611"/>
      <c r="AT23" s="611"/>
      <c r="AU23" s="611"/>
      <c r="AV23" s="611"/>
      <c r="AW23" s="611"/>
      <c r="AX23" s="612"/>
      <c r="BL23" s="495"/>
      <c r="BM23" s="495"/>
      <c r="BN23" s="495"/>
      <c r="BO23" s="495"/>
      <c r="BP23" s="495"/>
      <c r="BQ23" s="495"/>
      <c r="BR23" s="495"/>
      <c r="BS23" s="495"/>
      <c r="BT23" s="495"/>
      <c r="BU23" s="495"/>
      <c r="BV23" s="495"/>
      <c r="BW23" s="495"/>
      <c r="BX23" s="495"/>
      <c r="BY23" s="495"/>
      <c r="BZ23" s="495"/>
      <c r="CA23" s="495"/>
      <c r="CB23" s="495"/>
      <c r="CC23" s="495"/>
      <c r="CD23" s="495"/>
      <c r="CE23" s="495"/>
      <c r="CF23" s="495"/>
      <c r="CG23" s="495"/>
      <c r="CH23" s="495"/>
      <c r="CI23" s="495"/>
      <c r="CJ23" s="495"/>
      <c r="CK23" s="495"/>
      <c r="CL23" s="495"/>
      <c r="CM23" s="495"/>
      <c r="CN23" s="495"/>
      <c r="CO23" s="495"/>
      <c r="CP23" s="495"/>
      <c r="CQ23" s="495"/>
      <c r="CR23" s="495"/>
      <c r="CS23" s="495"/>
      <c r="CT23" s="495"/>
      <c r="CU23" s="493"/>
      <c r="CV23" s="488"/>
    </row>
    <row r="24" spans="1:100" s="454" customFormat="1" ht="17.100000000000001" customHeight="1">
      <c r="A24" s="481" t="s">
        <v>3601</v>
      </c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9"/>
      <c r="Z24" s="604" t="s">
        <v>3602</v>
      </c>
      <c r="AA24" s="605"/>
      <c r="AB24" s="605"/>
      <c r="AC24" s="605"/>
      <c r="AD24" s="605"/>
      <c r="AE24" s="605"/>
      <c r="AF24" s="605"/>
      <c r="AG24" s="605"/>
      <c r="AH24" s="605"/>
      <c r="AI24" s="606"/>
      <c r="AJ24" s="514" t="s">
        <v>3603</v>
      </c>
      <c r="AK24" s="515"/>
      <c r="AL24" s="515"/>
      <c r="AM24" s="515"/>
      <c r="AN24" s="515"/>
      <c r="AO24" s="515"/>
      <c r="AP24" s="515"/>
      <c r="AQ24" s="515"/>
      <c r="AR24" s="515"/>
      <c r="AS24" s="515"/>
      <c r="AT24" s="515"/>
      <c r="AU24" s="515"/>
      <c r="AV24" s="515"/>
      <c r="AW24" s="515"/>
      <c r="AX24" s="516"/>
      <c r="BL24" s="495"/>
      <c r="BM24" s="495"/>
      <c r="BN24" s="488"/>
      <c r="BO24" s="488"/>
      <c r="BP24" s="488"/>
      <c r="BQ24" s="488"/>
      <c r="BR24" s="488"/>
      <c r="BS24" s="488"/>
      <c r="BT24" s="488"/>
      <c r="BU24" s="488"/>
      <c r="BV24" s="488"/>
      <c r="BW24" s="488"/>
      <c r="BX24" s="488"/>
      <c r="BY24" s="488"/>
      <c r="BZ24" s="488"/>
      <c r="CA24" s="488"/>
      <c r="CB24" s="488"/>
      <c r="CC24" s="488"/>
      <c r="CD24" s="488"/>
      <c r="CE24" s="488"/>
      <c r="CF24" s="488"/>
      <c r="CG24" s="488"/>
      <c r="CH24" s="488"/>
      <c r="CI24" s="488"/>
      <c r="CJ24" s="488"/>
      <c r="CK24" s="488"/>
      <c r="CL24" s="488"/>
      <c r="CM24" s="488"/>
      <c r="CN24" s="488"/>
      <c r="CO24" s="488"/>
      <c r="CP24" s="488"/>
      <c r="CQ24" s="488"/>
      <c r="CR24" s="488"/>
      <c r="CS24" s="488"/>
      <c r="CT24" s="488"/>
      <c r="CU24" s="488"/>
      <c r="CV24" s="488"/>
    </row>
    <row r="25" spans="1:100" s="454" customFormat="1" ht="17.100000000000001" customHeight="1">
      <c r="A25" s="481" t="s">
        <v>3604</v>
      </c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  <c r="T25" s="478"/>
      <c r="U25" s="478"/>
      <c r="V25" s="478"/>
      <c r="W25" s="478"/>
      <c r="X25" s="478"/>
      <c r="Y25" s="479"/>
      <c r="Z25" s="595"/>
      <c r="AA25" s="596"/>
      <c r="AB25" s="596"/>
      <c r="AC25" s="596"/>
      <c r="AD25" s="596"/>
      <c r="AE25" s="596"/>
      <c r="AF25" s="596"/>
      <c r="AG25" s="596"/>
      <c r="AH25" s="596"/>
      <c r="AI25" s="597"/>
      <c r="AJ25" s="601"/>
      <c r="AK25" s="602"/>
      <c r="AL25" s="602"/>
      <c r="AM25" s="602"/>
      <c r="AN25" s="602"/>
      <c r="AO25" s="602"/>
      <c r="AP25" s="602"/>
      <c r="AQ25" s="602"/>
      <c r="AR25" s="602"/>
      <c r="AS25" s="602"/>
      <c r="AT25" s="602"/>
      <c r="AU25" s="602"/>
      <c r="AV25" s="602"/>
      <c r="AW25" s="602"/>
      <c r="AX25" s="603"/>
      <c r="BL25" s="495"/>
      <c r="BM25" s="495"/>
      <c r="BN25" s="488"/>
      <c r="BO25" s="488"/>
      <c r="BP25" s="488"/>
      <c r="BQ25" s="488"/>
      <c r="BR25" s="488"/>
      <c r="BS25" s="488"/>
      <c r="BT25" s="488"/>
      <c r="BU25" s="488"/>
      <c r="BV25" s="488"/>
      <c r="BW25" s="488"/>
      <c r="BX25" s="488"/>
      <c r="BY25" s="488"/>
      <c r="BZ25" s="488"/>
      <c r="CA25" s="488"/>
      <c r="CB25" s="488"/>
      <c r="CC25" s="488"/>
      <c r="CD25" s="488"/>
      <c r="CE25" s="488"/>
      <c r="CF25" s="488"/>
      <c r="CG25" s="488"/>
      <c r="CH25" s="488"/>
      <c r="CI25" s="488"/>
      <c r="CJ25" s="488"/>
      <c r="CK25" s="488"/>
      <c r="CL25" s="488"/>
      <c r="CM25" s="488"/>
      <c r="CN25" s="488"/>
      <c r="CO25" s="488"/>
      <c r="CP25" s="488"/>
      <c r="CQ25" s="488"/>
      <c r="CR25" s="488"/>
      <c r="CS25" s="488"/>
      <c r="CT25" s="488"/>
      <c r="CU25" s="488"/>
      <c r="CV25" s="488"/>
    </row>
    <row r="26" spans="1:100" s="454" customFormat="1" ht="17.100000000000001" customHeight="1">
      <c r="A26" s="477" t="s">
        <v>3605</v>
      </c>
      <c r="B26" s="478"/>
      <c r="C26" s="478"/>
      <c r="D26" s="478"/>
      <c r="E26" s="478"/>
      <c r="F26" s="478"/>
      <c r="G26" s="478"/>
      <c r="H26" s="478"/>
      <c r="I26" s="478"/>
      <c r="J26" s="478"/>
      <c r="K26" s="478"/>
      <c r="L26" s="478"/>
      <c r="M26" s="478"/>
      <c r="N26" s="478"/>
      <c r="O26" s="478"/>
      <c r="P26" s="478"/>
      <c r="Q26" s="478"/>
      <c r="R26" s="478"/>
      <c r="S26" s="478"/>
      <c r="T26" s="478"/>
      <c r="U26" s="478"/>
      <c r="V26" s="478"/>
      <c r="W26" s="478"/>
      <c r="X26" s="478"/>
      <c r="Y26" s="479"/>
      <c r="Z26" s="632" t="s">
        <v>3606</v>
      </c>
      <c r="AA26" s="633"/>
      <c r="AB26" s="633"/>
      <c r="AC26" s="633"/>
      <c r="AD26" s="633"/>
      <c r="AE26" s="608" t="s">
        <v>3607</v>
      </c>
      <c r="AF26" s="608"/>
      <c r="AG26" s="608"/>
      <c r="AH26" s="608"/>
      <c r="AI26" s="609"/>
      <c r="AJ26" s="542" t="s">
        <v>3608</v>
      </c>
      <c r="AK26" s="636"/>
      <c r="AL26" s="636"/>
      <c r="AM26" s="636"/>
      <c r="AN26" s="636"/>
      <c r="AO26" s="636"/>
      <c r="AP26" s="636"/>
      <c r="AQ26" s="636"/>
      <c r="AR26" s="636"/>
      <c r="AS26" s="636"/>
      <c r="AT26" s="636"/>
      <c r="AU26" s="636"/>
      <c r="AV26" s="636"/>
      <c r="AW26" s="636"/>
      <c r="AX26" s="637"/>
      <c r="BL26" s="488"/>
      <c r="BM26" s="488"/>
      <c r="BN26" s="488"/>
      <c r="BO26" s="488"/>
      <c r="BP26" s="488"/>
      <c r="BQ26" s="488"/>
      <c r="BR26" s="488"/>
      <c r="BS26" s="488"/>
      <c r="BT26" s="488"/>
      <c r="BU26" s="488"/>
      <c r="BV26" s="488"/>
      <c r="BW26" s="488"/>
      <c r="BX26" s="488"/>
      <c r="BY26" s="488"/>
      <c r="BZ26" s="488"/>
      <c r="CA26" s="488"/>
      <c r="CB26" s="488"/>
      <c r="CC26" s="488"/>
      <c r="CD26" s="488"/>
      <c r="CE26" s="488"/>
      <c r="CF26" s="488"/>
      <c r="CG26" s="488"/>
      <c r="CH26" s="488"/>
      <c r="CI26" s="488"/>
      <c r="CJ26" s="488"/>
      <c r="CK26" s="488"/>
      <c r="CL26" s="488"/>
      <c r="CM26" s="488"/>
      <c r="CN26" s="488"/>
      <c r="CO26" s="488"/>
      <c r="CP26" s="488"/>
      <c r="CQ26" s="488"/>
      <c r="CR26" s="488"/>
      <c r="CS26" s="488"/>
      <c r="CT26" s="488"/>
      <c r="CU26" s="488"/>
      <c r="CV26" s="488"/>
    </row>
    <row r="27" spans="1:100" s="454" customFormat="1" ht="17.100000000000001" customHeight="1" thickBot="1">
      <c r="A27" s="480" t="s">
        <v>3609</v>
      </c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9"/>
      <c r="Z27" s="634"/>
      <c r="AA27" s="635"/>
      <c r="AB27" s="635"/>
      <c r="AC27" s="635"/>
      <c r="AD27" s="635"/>
      <c r="AE27" s="611"/>
      <c r="AF27" s="611"/>
      <c r="AG27" s="611"/>
      <c r="AH27" s="611"/>
      <c r="AI27" s="612"/>
      <c r="AJ27" s="638"/>
      <c r="AK27" s="639"/>
      <c r="AL27" s="639"/>
      <c r="AM27" s="639"/>
      <c r="AN27" s="639"/>
      <c r="AO27" s="639"/>
      <c r="AP27" s="639"/>
      <c r="AQ27" s="639"/>
      <c r="AR27" s="639"/>
      <c r="AS27" s="639"/>
      <c r="AT27" s="639"/>
      <c r="AU27" s="639"/>
      <c r="AV27" s="639"/>
      <c r="AW27" s="639"/>
      <c r="AX27" s="640"/>
      <c r="BL27" s="488"/>
      <c r="BM27" s="488"/>
      <c r="BN27" s="488"/>
      <c r="BO27" s="488"/>
      <c r="BP27" s="488"/>
      <c r="BQ27" s="488"/>
      <c r="BR27" s="488"/>
      <c r="BS27" s="488"/>
      <c r="BT27" s="488"/>
      <c r="BU27" s="488"/>
      <c r="BV27" s="488"/>
      <c r="BW27" s="488"/>
      <c r="BX27" s="488"/>
      <c r="BY27" s="488"/>
      <c r="BZ27" s="488"/>
      <c r="CA27" s="488"/>
      <c r="CB27" s="488"/>
      <c r="CC27" s="488"/>
      <c r="CD27" s="488"/>
      <c r="CE27" s="488"/>
      <c r="CF27" s="488"/>
      <c r="CG27" s="488"/>
      <c r="CH27" s="488"/>
      <c r="CI27" s="488"/>
      <c r="CJ27" s="488"/>
      <c r="CK27" s="488"/>
      <c r="CL27" s="488"/>
      <c r="CM27" s="488"/>
      <c r="CN27" s="488"/>
      <c r="CO27" s="488"/>
      <c r="CP27" s="488"/>
      <c r="CQ27" s="488"/>
      <c r="CR27" s="488"/>
      <c r="CS27" s="488"/>
      <c r="CT27" s="488"/>
      <c r="CU27" s="488"/>
      <c r="CV27" s="488"/>
    </row>
    <row r="28" spans="1:100" s="454" customFormat="1" ht="17.100000000000001" customHeight="1">
      <c r="A28" s="477" t="s">
        <v>3610</v>
      </c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9"/>
      <c r="Z28" s="618" t="s">
        <v>3611</v>
      </c>
      <c r="AA28" s="619"/>
      <c r="AB28" s="619"/>
      <c r="AC28" s="619"/>
      <c r="AD28" s="619"/>
      <c r="AE28" s="619"/>
      <c r="AF28" s="619"/>
      <c r="AG28" s="619"/>
      <c r="AH28" s="619"/>
      <c r="AI28" s="620"/>
      <c r="AJ28" s="624" t="s">
        <v>3612</v>
      </c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625"/>
      <c r="AV28" s="625"/>
      <c r="AW28" s="625"/>
      <c r="AX28" s="626"/>
      <c r="BJ28" s="476"/>
      <c r="BK28" s="476"/>
      <c r="BL28" s="511"/>
      <c r="BM28" s="511"/>
      <c r="BN28" s="511"/>
      <c r="BO28" s="511"/>
      <c r="BP28" s="511"/>
      <c r="BQ28" s="511"/>
      <c r="BR28" s="488"/>
      <c r="BS28" s="488"/>
      <c r="BT28" s="488"/>
      <c r="BU28" s="488"/>
      <c r="BV28" s="488"/>
      <c r="BW28" s="488"/>
      <c r="BX28" s="488"/>
      <c r="BY28" s="488"/>
      <c r="BZ28" s="488"/>
      <c r="CA28" s="488"/>
      <c r="CB28" s="488"/>
      <c r="CC28" s="488"/>
      <c r="CD28" s="488"/>
      <c r="CE28" s="488"/>
      <c r="CF28" s="488"/>
      <c r="CG28" s="488"/>
      <c r="CH28" s="488"/>
      <c r="CI28" s="488"/>
      <c r="CJ28" s="488"/>
      <c r="CK28" s="488"/>
      <c r="CL28" s="488"/>
      <c r="CM28" s="488"/>
      <c r="CN28" s="488"/>
      <c r="CO28" s="488"/>
      <c r="CP28" s="488"/>
      <c r="CQ28" s="488"/>
      <c r="CR28" s="488"/>
      <c r="CS28" s="488"/>
      <c r="CT28" s="488"/>
      <c r="CU28" s="488"/>
      <c r="CV28" s="488"/>
    </row>
    <row r="29" spans="1:100" s="454" customFormat="1" ht="17.100000000000001" customHeight="1" thickBot="1">
      <c r="A29" s="483" t="s">
        <v>3613</v>
      </c>
      <c r="B29" s="484"/>
      <c r="C29" s="484"/>
      <c r="D29" s="484"/>
      <c r="E29" s="484"/>
      <c r="F29" s="484"/>
      <c r="G29" s="484"/>
      <c r="H29" s="484" t="s">
        <v>3614</v>
      </c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5"/>
      <c r="Z29" s="621"/>
      <c r="AA29" s="622"/>
      <c r="AB29" s="622"/>
      <c r="AC29" s="622"/>
      <c r="AD29" s="622"/>
      <c r="AE29" s="622"/>
      <c r="AF29" s="622"/>
      <c r="AG29" s="622"/>
      <c r="AH29" s="622"/>
      <c r="AI29" s="623"/>
      <c r="AJ29" s="627"/>
      <c r="AK29" s="628"/>
      <c r="AL29" s="628"/>
      <c r="AM29" s="628"/>
      <c r="AN29" s="628"/>
      <c r="AO29" s="628"/>
      <c r="AP29" s="628"/>
      <c r="AQ29" s="628"/>
      <c r="AR29" s="628"/>
      <c r="AS29" s="628"/>
      <c r="AT29" s="628"/>
      <c r="AU29" s="628"/>
      <c r="AV29" s="628"/>
      <c r="AW29" s="628"/>
      <c r="AX29" s="629"/>
      <c r="BJ29" s="476"/>
      <c r="BK29" s="476"/>
      <c r="BL29" s="511"/>
      <c r="BM29" s="511"/>
      <c r="BN29" s="511"/>
      <c r="BO29" s="511"/>
      <c r="BP29" s="511"/>
      <c r="BQ29" s="511"/>
      <c r="BR29" s="488"/>
      <c r="BS29" s="488"/>
      <c r="BT29" s="488"/>
      <c r="BU29" s="488"/>
      <c r="BV29" s="488"/>
      <c r="BW29" s="488"/>
      <c r="BX29" s="488"/>
      <c r="BY29" s="488"/>
      <c r="BZ29" s="488"/>
      <c r="CA29" s="488"/>
      <c r="CB29" s="488"/>
      <c r="CC29" s="488"/>
      <c r="CD29" s="488"/>
      <c r="CE29" s="488"/>
      <c r="CF29" s="488"/>
      <c r="CG29" s="488"/>
      <c r="CH29" s="488"/>
      <c r="CI29" s="488"/>
      <c r="CJ29" s="488"/>
      <c r="CK29" s="488"/>
      <c r="CL29" s="488"/>
      <c r="CM29" s="488"/>
      <c r="CN29" s="488"/>
      <c r="CO29" s="488"/>
      <c r="CP29" s="488"/>
      <c r="CQ29" s="488"/>
      <c r="CR29" s="488"/>
      <c r="CS29" s="488"/>
      <c r="CT29" s="488"/>
      <c r="CU29" s="488"/>
      <c r="CV29" s="488"/>
    </row>
    <row r="30" spans="1:100" s="454" customFormat="1">
      <c r="A30" s="486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7"/>
      <c r="Y30" s="487"/>
      <c r="Z30" s="487"/>
      <c r="AA30" s="487"/>
      <c r="AB30" s="487"/>
      <c r="AC30" s="487"/>
      <c r="AD30" s="487"/>
      <c r="AE30" s="487"/>
      <c r="AF30" s="487"/>
      <c r="AG30" s="487"/>
      <c r="AH30" s="487"/>
      <c r="AI30" s="487"/>
      <c r="AJ30" s="487"/>
      <c r="AK30" s="487"/>
      <c r="AL30" s="487"/>
      <c r="AM30" s="487"/>
      <c r="AN30" s="487"/>
      <c r="AO30" s="487"/>
      <c r="AP30" s="487"/>
      <c r="AQ30" s="487"/>
      <c r="AR30" s="487" t="s">
        <v>3615</v>
      </c>
      <c r="AS30" s="487"/>
      <c r="BJ30" s="476"/>
      <c r="BK30" s="476"/>
      <c r="BL30" s="512"/>
      <c r="BM30" s="512"/>
      <c r="BN30" s="512"/>
      <c r="BO30" s="512"/>
      <c r="BP30" s="512"/>
      <c r="BQ30" s="512"/>
      <c r="BR30" s="488"/>
      <c r="BS30" s="488"/>
      <c r="BT30" s="488"/>
      <c r="BU30" s="488"/>
      <c r="BV30" s="488"/>
      <c r="BW30" s="488"/>
      <c r="BX30" s="488"/>
      <c r="BY30" s="488"/>
      <c r="BZ30" s="488"/>
      <c r="CA30" s="488"/>
      <c r="CB30" s="488"/>
      <c r="CC30" s="488"/>
      <c r="CD30" s="488"/>
      <c r="CE30" s="488"/>
      <c r="CF30" s="488"/>
      <c r="CG30" s="488"/>
      <c r="CH30" s="488"/>
      <c r="CI30" s="488"/>
      <c r="CJ30" s="488"/>
      <c r="CK30" s="488"/>
      <c r="CL30" s="488"/>
      <c r="CM30" s="488"/>
      <c r="CN30" s="488"/>
      <c r="CO30" s="488"/>
      <c r="CP30" s="488"/>
      <c r="CQ30" s="488"/>
      <c r="CR30" s="488"/>
      <c r="CS30" s="488"/>
      <c r="CT30" s="488"/>
      <c r="CU30" s="488"/>
      <c r="CV30" s="488"/>
    </row>
    <row r="31" spans="1:100" s="482" customFormat="1" ht="18.75">
      <c r="A31" s="630" t="s">
        <v>3616</v>
      </c>
      <c r="B31" s="631"/>
      <c r="C31" s="631"/>
      <c r="D31" s="631"/>
      <c r="E31" s="631"/>
      <c r="F31" s="631"/>
      <c r="G31" s="631"/>
      <c r="H31" s="631"/>
      <c r="I31" s="631"/>
      <c r="J31" s="631"/>
      <c r="K31" s="631"/>
      <c r="L31" s="631"/>
      <c r="M31" s="631"/>
      <c r="N31" s="631"/>
      <c r="O31" s="631"/>
      <c r="P31" s="631"/>
      <c r="Q31" s="631"/>
      <c r="R31" s="631"/>
      <c r="S31" s="631"/>
      <c r="T31" s="631"/>
      <c r="U31" s="631"/>
      <c r="V31" s="631"/>
      <c r="W31" s="631"/>
      <c r="X31" s="631"/>
      <c r="Y31" s="631"/>
      <c r="Z31" s="631"/>
      <c r="AA31" s="631"/>
      <c r="AB31" s="631"/>
      <c r="AC31" s="631"/>
      <c r="AD31" s="631"/>
      <c r="AE31" s="631"/>
      <c r="AF31" s="631"/>
      <c r="AG31" s="631"/>
      <c r="AH31" s="631"/>
      <c r="AI31" s="631"/>
      <c r="AJ31" s="631"/>
      <c r="AK31" s="631"/>
      <c r="AL31" s="631"/>
      <c r="AM31" s="631"/>
      <c r="AN31" s="631"/>
      <c r="AO31" s="631"/>
      <c r="AP31" s="631"/>
      <c r="AQ31" s="631"/>
      <c r="AR31" s="631"/>
      <c r="AS31" s="631"/>
      <c r="AT31" s="631"/>
      <c r="AU31" s="631"/>
      <c r="AV31" s="631"/>
      <c r="AW31" s="631"/>
      <c r="AX31" s="631"/>
      <c r="BJ31" s="476"/>
      <c r="BK31" s="476"/>
      <c r="BL31" s="511"/>
      <c r="BM31" s="511"/>
      <c r="BN31" s="511"/>
      <c r="BO31" s="511"/>
      <c r="BP31" s="511"/>
      <c r="BQ31" s="511"/>
      <c r="BR31" s="488"/>
      <c r="BS31" s="488"/>
      <c r="BT31" s="488"/>
      <c r="BU31" s="488"/>
      <c r="BV31" s="488"/>
      <c r="BW31" s="488"/>
      <c r="BX31" s="488"/>
      <c r="BY31" s="488"/>
      <c r="BZ31" s="488"/>
      <c r="CA31" s="488"/>
      <c r="CB31" s="488"/>
      <c r="CC31" s="488"/>
      <c r="CD31" s="488"/>
      <c r="CE31" s="488"/>
      <c r="CF31" s="488"/>
      <c r="CG31" s="488"/>
      <c r="CH31" s="488"/>
      <c r="CI31" s="488"/>
      <c r="CJ31" s="488"/>
      <c r="CK31" s="488"/>
      <c r="CL31" s="488"/>
      <c r="CM31" s="488"/>
      <c r="CN31" s="488"/>
      <c r="CO31" s="488"/>
      <c r="CP31" s="488"/>
      <c r="CQ31" s="488"/>
      <c r="CR31" s="488"/>
      <c r="CS31" s="488"/>
      <c r="CT31" s="488"/>
      <c r="CU31" s="488"/>
      <c r="CV31" s="488"/>
    </row>
    <row r="32" spans="1:100">
      <c r="A32" s="489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490"/>
      <c r="AA32" s="490"/>
      <c r="AB32" s="490"/>
      <c r="AC32" s="490"/>
      <c r="AD32" s="490"/>
      <c r="AE32" s="490"/>
      <c r="AF32" s="490"/>
      <c r="AG32" s="490"/>
      <c r="AH32" s="490"/>
      <c r="AI32" s="490"/>
      <c r="AJ32" s="490"/>
      <c r="AK32" s="490"/>
      <c r="AL32" s="490"/>
      <c r="AM32" s="490"/>
      <c r="AN32" s="490"/>
      <c r="AO32" s="490"/>
      <c r="AP32" s="490"/>
      <c r="AQ32" s="490"/>
      <c r="AR32" s="490"/>
      <c r="AS32" s="490"/>
      <c r="AT32" s="490"/>
      <c r="AU32" s="490"/>
      <c r="AV32" s="490"/>
      <c r="AW32" s="490"/>
      <c r="AX32" s="491"/>
    </row>
    <row r="33" spans="1:100">
      <c r="A33" s="492"/>
      <c r="B33" s="493"/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  <c r="AA33" s="493"/>
      <c r="AB33" s="493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4"/>
    </row>
    <row r="34" spans="1:100">
      <c r="A34" s="492"/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  <c r="R34" s="493"/>
      <c r="S34" s="493"/>
      <c r="T34" s="493"/>
      <c r="U34" s="493"/>
      <c r="V34" s="493"/>
      <c r="W34" s="493"/>
      <c r="X34" s="493"/>
      <c r="Y34" s="493"/>
      <c r="Z34" s="493"/>
      <c r="AA34" s="493"/>
      <c r="AB34" s="493"/>
      <c r="AC34" s="493"/>
      <c r="AD34" s="493"/>
      <c r="AE34" s="493"/>
      <c r="AF34" s="493"/>
      <c r="AG34" s="493"/>
      <c r="AH34" s="493"/>
      <c r="AI34" s="493"/>
      <c r="AJ34" s="493"/>
      <c r="AK34" s="493"/>
      <c r="AL34" s="493"/>
      <c r="AM34" s="493"/>
      <c r="AN34" s="493"/>
      <c r="AO34" s="493"/>
      <c r="AP34" s="493"/>
      <c r="AQ34" s="493"/>
      <c r="AR34" s="493"/>
      <c r="AS34" s="493"/>
      <c r="AT34" s="493"/>
      <c r="AU34" s="493"/>
      <c r="AV34" s="493"/>
      <c r="AW34" s="493"/>
      <c r="AX34" s="494"/>
    </row>
    <row r="35" spans="1:100">
      <c r="A35" s="492"/>
      <c r="B35" s="495" t="s">
        <v>3617</v>
      </c>
      <c r="C35" s="495"/>
      <c r="D35" s="495"/>
      <c r="E35" s="495"/>
      <c r="F35" s="495"/>
      <c r="G35" s="495"/>
      <c r="H35" s="495"/>
      <c r="I35" s="495"/>
      <c r="J35" s="495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3"/>
      <c r="AR35" s="493"/>
      <c r="AS35" s="493"/>
      <c r="AT35" s="493"/>
      <c r="AU35" s="493"/>
      <c r="AV35" s="493"/>
      <c r="AW35" s="493"/>
      <c r="AX35" s="494"/>
      <c r="BF35" s="495"/>
      <c r="BG35" s="495"/>
      <c r="BH35" s="495"/>
      <c r="BI35" s="495"/>
      <c r="BJ35" s="495"/>
      <c r="BK35" s="495"/>
    </row>
    <row r="36" spans="1:100">
      <c r="A36" s="492"/>
      <c r="B36" s="495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495"/>
      <c r="AH36" s="495"/>
      <c r="AI36" s="495"/>
      <c r="AJ36" s="495"/>
      <c r="AK36" s="495"/>
      <c r="AL36" s="495"/>
      <c r="AM36" s="495"/>
      <c r="AN36" s="495"/>
      <c r="AO36" s="495"/>
      <c r="AP36" s="495"/>
      <c r="AQ36" s="493"/>
      <c r="AR36" s="493"/>
      <c r="AS36" s="493"/>
      <c r="AT36" s="493"/>
      <c r="AU36" s="493"/>
      <c r="AV36" s="493"/>
      <c r="AW36" s="493"/>
      <c r="AX36" s="494"/>
      <c r="BF36" s="495"/>
      <c r="BG36" s="495"/>
      <c r="BH36" s="495"/>
      <c r="BI36" s="495"/>
      <c r="BJ36" s="495"/>
      <c r="BK36" s="495"/>
    </row>
    <row r="37" spans="1:100" ht="17.25">
      <c r="A37" s="492"/>
      <c r="B37" s="493"/>
      <c r="C37" s="493"/>
      <c r="D37" s="496"/>
      <c r="E37" s="493"/>
      <c r="F37" s="493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3"/>
      <c r="AD37" s="493"/>
      <c r="AE37" s="493"/>
      <c r="AF37" s="493"/>
      <c r="AG37" s="493"/>
      <c r="AH37" s="493"/>
      <c r="AI37" s="493"/>
      <c r="AJ37" s="493"/>
      <c r="AK37" s="493"/>
      <c r="AL37" s="493"/>
      <c r="AM37" s="493"/>
      <c r="AN37" s="493"/>
      <c r="AO37" s="493"/>
      <c r="AP37" s="493"/>
      <c r="AQ37" s="493"/>
      <c r="AR37" s="493"/>
      <c r="AS37" s="493"/>
      <c r="AT37" s="493"/>
      <c r="AU37" s="493"/>
      <c r="AV37" s="493"/>
      <c r="AW37" s="493"/>
      <c r="AX37" s="494"/>
      <c r="BA37" s="496"/>
      <c r="BH37" s="493"/>
      <c r="BI37" s="495"/>
      <c r="BJ37" s="495"/>
      <c r="BK37" s="495"/>
    </row>
    <row r="38" spans="1:100" ht="17.25">
      <c r="A38" s="492"/>
      <c r="B38" s="493"/>
      <c r="C38" s="493"/>
      <c r="D38" s="497"/>
      <c r="E38" s="493"/>
      <c r="F38" s="493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93"/>
      <c r="AF38" s="493"/>
      <c r="AG38" s="493"/>
      <c r="AH38" s="493"/>
      <c r="AI38" s="493"/>
      <c r="AJ38" s="493"/>
      <c r="AK38" s="493"/>
      <c r="AL38" s="493"/>
      <c r="AM38" s="493"/>
      <c r="AN38" s="493"/>
      <c r="AO38" s="493"/>
      <c r="AP38" s="493"/>
      <c r="AQ38" s="493"/>
      <c r="AR38" s="493"/>
      <c r="AS38" s="493"/>
      <c r="AT38" s="493"/>
      <c r="AU38" s="493"/>
      <c r="AV38" s="493"/>
      <c r="AW38" s="493"/>
      <c r="AX38" s="494"/>
      <c r="BA38" s="497"/>
      <c r="BH38" s="493"/>
      <c r="BI38" s="495"/>
      <c r="BJ38" s="495"/>
      <c r="BK38" s="495"/>
    </row>
    <row r="39" spans="1:100" ht="17.25">
      <c r="A39" s="492"/>
      <c r="B39" s="493"/>
      <c r="C39" s="493"/>
      <c r="D39" s="496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3"/>
      <c r="AF39" s="493"/>
      <c r="AG39" s="493"/>
      <c r="AH39" s="493"/>
      <c r="AI39" s="493"/>
      <c r="AJ39" s="493"/>
      <c r="AK39" s="493"/>
      <c r="AL39" s="493"/>
      <c r="AM39" s="493"/>
      <c r="AN39" s="493"/>
      <c r="AO39" s="493"/>
      <c r="AP39" s="493"/>
      <c r="AQ39" s="493"/>
      <c r="AR39" s="493"/>
      <c r="AS39" s="493"/>
      <c r="AT39" s="493"/>
      <c r="AU39" s="493"/>
      <c r="AV39" s="493"/>
      <c r="AW39" s="493"/>
      <c r="AX39" s="494"/>
      <c r="BA39" s="496"/>
    </row>
    <row r="40" spans="1:100">
      <c r="A40" s="492"/>
      <c r="B40" s="493"/>
      <c r="C40" s="493"/>
      <c r="D40" s="493"/>
      <c r="E40" s="493"/>
      <c r="F40" s="493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3"/>
      <c r="AF40" s="493"/>
      <c r="AG40" s="493"/>
      <c r="AH40" s="493"/>
      <c r="AI40" s="493"/>
      <c r="AJ40" s="493"/>
      <c r="AK40" s="493"/>
      <c r="AL40" s="493"/>
      <c r="AM40" s="493"/>
      <c r="AN40" s="493"/>
      <c r="AO40" s="493"/>
      <c r="AP40" s="493"/>
      <c r="AQ40" s="493"/>
      <c r="AR40" s="493"/>
      <c r="AS40" s="493"/>
      <c r="AT40" s="493"/>
      <c r="AU40" s="493"/>
      <c r="AV40" s="493"/>
      <c r="AW40" s="493"/>
      <c r="AX40" s="494"/>
      <c r="BA40" s="493"/>
    </row>
    <row r="41" spans="1:100" ht="17.25">
      <c r="A41" s="492"/>
      <c r="B41" s="493"/>
      <c r="C41" s="493"/>
      <c r="D41" s="496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93"/>
      <c r="AF41" s="493"/>
      <c r="AG41" s="493"/>
      <c r="AH41" s="493"/>
      <c r="AI41" s="493"/>
      <c r="AJ41" s="493"/>
      <c r="AK41" s="493"/>
      <c r="AL41" s="493"/>
      <c r="AM41" s="493"/>
      <c r="AN41" s="493"/>
      <c r="AO41" s="493"/>
      <c r="AP41" s="493"/>
      <c r="AQ41" s="493"/>
      <c r="AR41" s="493"/>
      <c r="AS41" s="493"/>
      <c r="AT41" s="493"/>
      <c r="AU41" s="493"/>
      <c r="AV41" s="493"/>
      <c r="AW41" s="493"/>
      <c r="AX41" s="494"/>
      <c r="BG41" s="511"/>
      <c r="BH41" s="511"/>
      <c r="BI41" s="511"/>
      <c r="BJ41" s="511"/>
      <c r="BK41" s="511"/>
    </row>
    <row r="42" spans="1:100">
      <c r="A42" s="492"/>
      <c r="B42" s="493"/>
      <c r="C42" s="493"/>
      <c r="D42" s="493"/>
      <c r="E42" s="493"/>
      <c r="F42" s="493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3"/>
      <c r="AF42" s="493"/>
      <c r="AG42" s="493"/>
      <c r="AH42" s="493"/>
      <c r="AI42" s="493"/>
      <c r="AJ42" s="493"/>
      <c r="AK42" s="493"/>
      <c r="AL42" s="493"/>
      <c r="AM42" s="493"/>
      <c r="AN42" s="493"/>
      <c r="AO42" s="493"/>
      <c r="AP42" s="493"/>
      <c r="AQ42" s="493"/>
      <c r="AR42" s="493"/>
      <c r="AS42" s="493"/>
      <c r="AT42" s="493"/>
      <c r="AU42" s="493"/>
      <c r="AV42" s="493"/>
      <c r="AW42" s="493"/>
      <c r="AX42" s="494"/>
      <c r="BG42" s="511"/>
      <c r="BH42" s="511"/>
      <c r="BI42" s="511"/>
      <c r="BJ42" s="511"/>
      <c r="BK42" s="511"/>
    </row>
    <row r="43" spans="1:100">
      <c r="A43" s="492"/>
      <c r="B43" s="493"/>
      <c r="C43" s="493"/>
      <c r="D43" s="493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93"/>
      <c r="AF43" s="493"/>
      <c r="AG43" s="493"/>
      <c r="AH43" s="493"/>
      <c r="AI43" s="493"/>
      <c r="AJ43" s="493"/>
      <c r="AK43" s="493"/>
      <c r="AL43" s="493"/>
      <c r="AM43" s="493"/>
      <c r="AN43" s="493"/>
      <c r="AO43" s="493"/>
      <c r="AP43" s="493"/>
      <c r="AQ43" s="493"/>
      <c r="AR43" s="493"/>
      <c r="AS43" s="493"/>
      <c r="AT43" s="493"/>
      <c r="AU43" s="493"/>
      <c r="AV43" s="493"/>
      <c r="AW43" s="493"/>
      <c r="AX43" s="494"/>
      <c r="BG43" s="512"/>
      <c r="BH43" s="512"/>
      <c r="BI43" s="512"/>
      <c r="BJ43" s="512"/>
      <c r="BK43" s="512"/>
    </row>
    <row r="44" spans="1:100">
      <c r="A44" s="492"/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  <c r="AN44" s="493"/>
      <c r="AO44" s="493"/>
      <c r="AP44" s="493"/>
      <c r="AQ44" s="493"/>
      <c r="AR44" s="493"/>
      <c r="AS44" s="493"/>
      <c r="AT44" s="493"/>
      <c r="AU44" s="493"/>
      <c r="AV44" s="493"/>
      <c r="AW44" s="493"/>
      <c r="AX44" s="494"/>
      <c r="BG44" s="511"/>
      <c r="BH44" s="511"/>
      <c r="BI44" s="511"/>
      <c r="BJ44" s="511"/>
      <c r="BK44" s="511"/>
    </row>
    <row r="45" spans="1:100" ht="18.75">
      <c r="A45" s="492"/>
      <c r="B45" s="493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  <c r="AA45" s="493"/>
      <c r="AB45" s="493"/>
      <c r="AC45" s="493"/>
      <c r="AD45" s="493"/>
      <c r="AE45" s="493"/>
      <c r="AF45" s="493"/>
      <c r="AG45" s="493"/>
      <c r="AH45" s="493"/>
      <c r="AI45" s="493"/>
      <c r="AJ45" s="493"/>
      <c r="AK45" s="493"/>
      <c r="AL45" s="493"/>
      <c r="AM45" s="493"/>
      <c r="AN45" s="493"/>
      <c r="AO45" s="493"/>
      <c r="AP45" s="493"/>
      <c r="AQ45" s="493"/>
      <c r="AR45" s="493"/>
      <c r="AS45" s="493"/>
      <c r="AT45" s="493"/>
      <c r="AU45" s="493"/>
      <c r="AV45" s="493"/>
      <c r="AW45" s="493"/>
      <c r="AX45" s="494"/>
      <c r="BL45" s="504"/>
      <c r="BM45" s="504"/>
      <c r="BN45" s="504"/>
      <c r="BO45" s="504"/>
      <c r="BP45" s="504"/>
      <c r="BQ45" s="504"/>
      <c r="BR45" s="504"/>
      <c r="BS45" s="504"/>
      <c r="BT45" s="504"/>
      <c r="BU45" s="504"/>
      <c r="BV45" s="504"/>
      <c r="BW45" s="504"/>
      <c r="BX45" s="504"/>
      <c r="BY45" s="504"/>
      <c r="BZ45" s="504"/>
      <c r="CA45" s="504"/>
      <c r="CB45" s="504"/>
      <c r="CC45" s="504"/>
      <c r="CE45" s="504"/>
      <c r="CF45" s="504"/>
      <c r="CG45" s="504"/>
      <c r="CH45" s="504"/>
      <c r="CI45" s="504"/>
      <c r="CJ45" s="504"/>
      <c r="CK45" s="504"/>
      <c r="CL45" s="504"/>
      <c r="CM45" s="504"/>
      <c r="CN45" s="504"/>
      <c r="CO45" s="504"/>
      <c r="CP45" s="504"/>
      <c r="CQ45" s="504"/>
      <c r="CR45" s="504"/>
      <c r="CS45" s="504"/>
      <c r="CT45" s="504"/>
      <c r="CU45" s="504"/>
      <c r="CV45" s="504"/>
    </row>
    <row r="46" spans="1:100" ht="18.75">
      <c r="A46" s="492"/>
      <c r="B46" s="493"/>
      <c r="C46" s="493"/>
      <c r="D46" s="493"/>
      <c r="E46" s="493"/>
      <c r="F46" s="493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  <c r="AA46" s="493"/>
      <c r="AB46" s="493"/>
      <c r="AC46" s="493"/>
      <c r="AD46" s="493"/>
      <c r="AE46" s="493"/>
      <c r="AF46" s="493"/>
      <c r="AG46" s="493"/>
      <c r="AH46" s="493"/>
      <c r="AI46" s="493"/>
      <c r="AJ46" s="493"/>
      <c r="AK46" s="493"/>
      <c r="AL46" s="493"/>
      <c r="AM46" s="493"/>
      <c r="AN46" s="493"/>
      <c r="AO46" s="493"/>
      <c r="AP46" s="493"/>
      <c r="AQ46" s="493"/>
      <c r="AR46" s="493"/>
      <c r="AS46" s="493"/>
      <c r="AT46" s="493"/>
      <c r="AU46" s="493"/>
      <c r="AV46" s="493"/>
      <c r="AW46" s="493"/>
      <c r="AX46" s="494"/>
      <c r="BL46" s="504"/>
      <c r="BM46" s="504"/>
      <c r="BN46" s="504"/>
      <c r="BO46" s="504"/>
      <c r="BP46" s="504"/>
      <c r="BQ46" s="504"/>
      <c r="BR46" s="504"/>
      <c r="BS46" s="504"/>
      <c r="BT46" s="504"/>
      <c r="BU46" s="504"/>
      <c r="BV46" s="504"/>
      <c r="BW46" s="504"/>
      <c r="BX46" s="504"/>
      <c r="BY46" s="504"/>
      <c r="BZ46" s="504"/>
      <c r="CA46" s="504"/>
      <c r="CB46" s="504"/>
      <c r="CC46" s="504"/>
      <c r="CD46" s="504"/>
      <c r="CE46" s="504"/>
      <c r="CF46" s="504"/>
      <c r="CG46" s="504"/>
      <c r="CH46" s="504"/>
      <c r="CI46" s="504"/>
      <c r="CJ46" s="504"/>
      <c r="CK46" s="504"/>
      <c r="CL46" s="504"/>
      <c r="CM46" s="504"/>
      <c r="CN46" s="504"/>
      <c r="CO46" s="504"/>
      <c r="CP46" s="504"/>
      <c r="CQ46" s="504"/>
      <c r="CR46" s="504"/>
      <c r="CS46" s="504"/>
      <c r="CT46" s="504"/>
      <c r="CU46" s="504"/>
      <c r="CV46" s="504"/>
    </row>
    <row r="47" spans="1:100" ht="18.75">
      <c r="A47" s="498"/>
      <c r="B47" s="499"/>
      <c r="C47" s="499"/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  <c r="O47" s="499"/>
      <c r="P47" s="499"/>
      <c r="Q47" s="499"/>
      <c r="R47" s="499"/>
      <c r="S47" s="499"/>
      <c r="T47" s="499"/>
      <c r="U47" s="499"/>
      <c r="V47" s="499"/>
      <c r="W47" s="499"/>
      <c r="X47" s="499"/>
      <c r="Y47" s="499"/>
      <c r="Z47" s="499"/>
      <c r="AA47" s="499"/>
      <c r="AB47" s="499"/>
      <c r="AC47" s="499"/>
      <c r="AD47" s="499"/>
      <c r="AE47" s="499"/>
      <c r="AF47" s="499"/>
      <c r="AG47" s="499"/>
      <c r="AH47" s="499"/>
      <c r="AI47" s="499"/>
      <c r="AJ47" s="499"/>
      <c r="AK47" s="499"/>
      <c r="AL47" s="499"/>
      <c r="AM47" s="499"/>
      <c r="AN47" s="499"/>
      <c r="AO47" s="499"/>
      <c r="AP47" s="499"/>
      <c r="AQ47" s="499"/>
      <c r="AR47" s="499"/>
      <c r="AS47" s="499"/>
      <c r="AT47" s="499"/>
      <c r="AU47" s="499"/>
      <c r="AV47" s="499"/>
      <c r="AW47" s="499"/>
      <c r="AX47" s="500"/>
      <c r="BL47" s="504"/>
      <c r="BM47" s="504"/>
      <c r="BN47" s="504"/>
      <c r="BO47" s="504"/>
      <c r="BP47" s="504"/>
      <c r="BQ47" s="504"/>
      <c r="BR47" s="504"/>
      <c r="BS47" s="504"/>
      <c r="BT47" s="504"/>
      <c r="BU47" s="504"/>
      <c r="BV47" s="504"/>
      <c r="BW47" s="504"/>
      <c r="BX47" s="504"/>
      <c r="BY47" s="504"/>
      <c r="BZ47" s="504"/>
      <c r="CA47" s="504"/>
      <c r="CB47" s="504"/>
      <c r="CC47" s="504"/>
      <c r="CD47" s="504"/>
      <c r="CE47" s="504"/>
      <c r="CF47" s="504"/>
      <c r="CG47" s="504"/>
      <c r="CH47" s="504"/>
      <c r="CI47" s="504"/>
      <c r="CJ47" s="504"/>
      <c r="CK47" s="504"/>
      <c r="CL47" s="504"/>
      <c r="CM47" s="504"/>
      <c r="CN47" s="504"/>
      <c r="CO47" s="504"/>
      <c r="CP47" s="504"/>
      <c r="CQ47" s="504"/>
      <c r="CR47" s="504"/>
      <c r="CS47" s="504"/>
      <c r="CT47" s="504"/>
      <c r="CU47" s="504"/>
      <c r="CV47" s="504"/>
    </row>
    <row r="48" spans="1:100" ht="18.75">
      <c r="A48" s="492"/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3"/>
      <c r="AG48" s="493"/>
      <c r="AH48" s="493"/>
      <c r="AI48" s="493"/>
      <c r="AJ48" s="493"/>
      <c r="AK48" s="493"/>
      <c r="AL48" s="493"/>
      <c r="AM48" s="493"/>
      <c r="AN48" s="493"/>
      <c r="AO48" s="493"/>
      <c r="AP48" s="493"/>
      <c r="AQ48" s="493"/>
      <c r="AR48" s="493"/>
      <c r="AS48" s="493"/>
      <c r="AT48" s="493"/>
      <c r="AU48" s="493"/>
      <c r="AV48" s="493"/>
      <c r="AW48" s="493"/>
      <c r="AX48" s="49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4"/>
      <c r="CO48" s="504"/>
      <c r="CP48" s="504"/>
      <c r="CQ48" s="504"/>
      <c r="CR48" s="504"/>
      <c r="CS48" s="504"/>
      <c r="CT48" s="504"/>
      <c r="CU48" s="504"/>
      <c r="CV48" s="504"/>
    </row>
    <row r="49" spans="1:100" ht="18.75">
      <c r="A49" s="492"/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3"/>
      <c r="AG49" s="493"/>
      <c r="AH49" s="493"/>
      <c r="AI49" s="493"/>
      <c r="AJ49" s="493"/>
      <c r="AK49" s="493"/>
      <c r="AL49" s="493"/>
      <c r="AM49" s="493"/>
      <c r="AN49" s="493"/>
      <c r="AO49" s="493"/>
      <c r="AP49" s="493"/>
      <c r="AQ49" s="493"/>
      <c r="AR49" s="493"/>
      <c r="AS49" s="493"/>
      <c r="AT49" s="493"/>
      <c r="AU49" s="493"/>
      <c r="AV49" s="493"/>
      <c r="AW49" s="493"/>
      <c r="AX49" s="494"/>
      <c r="BZ49" s="504"/>
      <c r="CA49" s="504"/>
      <c r="CB49" s="504"/>
      <c r="CC49" s="504"/>
      <c r="CD49" s="504"/>
      <c r="CE49" s="504"/>
      <c r="CF49" s="504"/>
      <c r="CG49" s="504"/>
      <c r="CH49" s="504"/>
      <c r="CI49" s="504"/>
      <c r="CJ49" s="504"/>
      <c r="CK49" s="504"/>
      <c r="CL49" s="504"/>
      <c r="CM49" s="504"/>
      <c r="CN49" s="504"/>
      <c r="CO49" s="504"/>
      <c r="CP49" s="504"/>
      <c r="CQ49" s="504"/>
      <c r="CR49" s="504"/>
      <c r="CS49" s="504"/>
      <c r="CT49" s="504"/>
      <c r="CU49" s="504"/>
      <c r="CV49" s="504"/>
    </row>
    <row r="50" spans="1:100" ht="10.5" customHeight="1">
      <c r="A50" s="492"/>
      <c r="B50" s="493"/>
      <c r="C50" s="493"/>
      <c r="D50" s="493"/>
      <c r="E50" s="493"/>
      <c r="F50" s="493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  <c r="AA50" s="493"/>
      <c r="AB50" s="493"/>
      <c r="AC50" s="493"/>
      <c r="AD50" s="493"/>
      <c r="AE50" s="493"/>
      <c r="AF50" s="493"/>
      <c r="AG50" s="493"/>
      <c r="AH50" s="493"/>
      <c r="AI50" s="493"/>
      <c r="AJ50" s="493"/>
      <c r="AK50" s="493"/>
      <c r="AL50" s="493"/>
      <c r="AM50" s="493"/>
      <c r="AN50" s="493"/>
      <c r="AO50" s="493"/>
      <c r="AP50" s="493"/>
      <c r="AQ50" s="493"/>
      <c r="AR50" s="493"/>
      <c r="AS50" s="493"/>
      <c r="AT50" s="493"/>
      <c r="AU50" s="493"/>
      <c r="AV50" s="493"/>
      <c r="AW50" s="493"/>
      <c r="AX50" s="494"/>
    </row>
    <row r="51" spans="1:100">
      <c r="A51" s="492"/>
      <c r="B51" s="493"/>
      <c r="C51" s="493"/>
      <c r="D51" s="493"/>
      <c r="E51" s="493"/>
      <c r="F51" s="493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3"/>
      <c r="AH51" s="493"/>
      <c r="AI51" s="493"/>
      <c r="AJ51" s="493"/>
      <c r="AK51" s="493"/>
      <c r="AL51" s="493"/>
      <c r="AM51" s="493"/>
      <c r="AN51" s="493"/>
      <c r="AO51" s="493"/>
      <c r="AP51" s="493"/>
      <c r="AQ51" s="493"/>
      <c r="AR51" s="493"/>
      <c r="AS51" s="493"/>
      <c r="AT51" s="493"/>
      <c r="AU51" s="493"/>
      <c r="AV51" s="493"/>
      <c r="AW51" s="493"/>
      <c r="AX51" s="494"/>
    </row>
    <row r="52" spans="1:100">
      <c r="A52" s="492"/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3"/>
      <c r="AJ52" s="493"/>
      <c r="AK52" s="493"/>
      <c r="AL52" s="493"/>
      <c r="AM52" s="493"/>
      <c r="AN52" s="493"/>
      <c r="AO52" s="493"/>
      <c r="AP52" s="493"/>
      <c r="AQ52" s="493"/>
      <c r="AR52" s="493"/>
      <c r="AS52" s="493"/>
      <c r="AT52" s="493"/>
      <c r="AU52" s="493"/>
      <c r="AV52" s="493"/>
      <c r="AW52" s="493"/>
      <c r="AX52" s="494"/>
    </row>
    <row r="53" spans="1:100">
      <c r="A53" s="492"/>
      <c r="B53" s="493"/>
      <c r="C53" s="493"/>
      <c r="D53" s="493"/>
      <c r="E53" s="493"/>
      <c r="F53" s="493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93"/>
      <c r="AF53" s="493"/>
      <c r="AG53" s="493"/>
      <c r="AH53" s="493"/>
      <c r="AI53" s="493"/>
      <c r="AJ53" s="493"/>
      <c r="AK53" s="493"/>
      <c r="AL53" s="493"/>
      <c r="AM53" s="493"/>
      <c r="AN53" s="493"/>
      <c r="AO53" s="493"/>
      <c r="AP53" s="493"/>
      <c r="AQ53" s="493"/>
      <c r="AR53" s="493"/>
      <c r="AS53" s="493"/>
      <c r="AT53" s="493"/>
      <c r="AU53" s="493"/>
      <c r="AV53" s="493"/>
      <c r="AW53" s="493"/>
      <c r="AX53" s="494"/>
    </row>
    <row r="54" spans="1:100">
      <c r="A54" s="492"/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93"/>
      <c r="AF54" s="493"/>
      <c r="AG54" s="493"/>
      <c r="AH54" s="493"/>
      <c r="AI54" s="493"/>
      <c r="AJ54" s="493"/>
      <c r="AK54" s="493"/>
      <c r="AL54" s="493"/>
      <c r="AM54" s="493"/>
      <c r="AN54" s="493"/>
      <c r="AO54" s="493"/>
      <c r="AP54" s="493"/>
      <c r="AQ54" s="493"/>
      <c r="AR54" s="493"/>
      <c r="AS54" s="493"/>
      <c r="AT54" s="493"/>
      <c r="AU54" s="493"/>
      <c r="AV54" s="493"/>
      <c r="AW54" s="493"/>
      <c r="AX54" s="494"/>
    </row>
    <row r="55" spans="1:100">
      <c r="A55" s="492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3"/>
      <c r="AG55" s="493"/>
      <c r="AH55" s="493"/>
      <c r="AI55" s="493"/>
      <c r="AJ55" s="493"/>
      <c r="AK55" s="493"/>
      <c r="AL55" s="493"/>
      <c r="AM55" s="493"/>
      <c r="AN55" s="493"/>
      <c r="AO55" s="493"/>
      <c r="AP55" s="493"/>
      <c r="AQ55" s="493"/>
      <c r="AR55" s="493"/>
      <c r="AS55" s="493"/>
      <c r="AT55" s="493"/>
      <c r="AU55" s="493"/>
      <c r="AV55" s="493"/>
      <c r="AW55" s="493"/>
      <c r="AX55" s="494"/>
    </row>
    <row r="56" spans="1:100">
      <c r="A56" s="492"/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493"/>
      <c r="AT56" s="493"/>
      <c r="AU56" s="493"/>
      <c r="AV56" s="493"/>
      <c r="AW56" s="493"/>
      <c r="AX56" s="494"/>
    </row>
    <row r="57" spans="1:100">
      <c r="A57" s="492"/>
      <c r="B57" s="493"/>
      <c r="C57" s="493"/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93"/>
      <c r="AF57" s="493"/>
      <c r="AG57" s="493"/>
      <c r="AH57" s="493"/>
      <c r="AI57" s="493"/>
      <c r="AJ57" s="493"/>
      <c r="AK57" s="493"/>
      <c r="AL57" s="493"/>
      <c r="AM57" s="493"/>
      <c r="AN57" s="493"/>
      <c r="AO57" s="493"/>
      <c r="AP57" s="493"/>
      <c r="AQ57" s="493"/>
      <c r="AR57" s="493"/>
      <c r="AS57" s="493"/>
      <c r="AT57" s="493"/>
      <c r="AU57" s="493"/>
      <c r="AV57" s="493"/>
      <c r="AW57" s="493"/>
      <c r="AX57" s="494"/>
    </row>
    <row r="58" spans="1:100" s="504" customFormat="1" ht="18.75">
      <c r="A58" s="501"/>
      <c r="B58" s="502"/>
      <c r="C58" s="502"/>
      <c r="D58" s="502"/>
      <c r="E58" s="502"/>
      <c r="F58" s="615" t="s">
        <v>3618</v>
      </c>
      <c r="G58" s="615"/>
      <c r="H58" s="615"/>
      <c r="I58" s="615"/>
      <c r="J58" s="615"/>
      <c r="K58" s="615"/>
      <c r="L58" s="615"/>
      <c r="M58" s="615"/>
      <c r="N58" s="615"/>
      <c r="O58" s="615"/>
      <c r="P58" s="615"/>
      <c r="Q58" s="502"/>
      <c r="R58" s="616"/>
      <c r="S58" s="617"/>
      <c r="T58" s="617"/>
      <c r="U58" s="617"/>
      <c r="V58" s="617"/>
      <c r="W58" s="617"/>
      <c r="X58" s="617"/>
      <c r="Y58" s="617"/>
      <c r="Z58" s="617"/>
      <c r="AA58" s="617"/>
      <c r="AB58" s="502" t="s">
        <v>3619</v>
      </c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3"/>
      <c r="BJ58" s="488"/>
      <c r="BL58" s="488"/>
      <c r="BM58" s="488"/>
      <c r="BN58" s="488"/>
      <c r="BO58" s="488"/>
      <c r="BP58" s="488"/>
      <c r="BQ58" s="488"/>
      <c r="BR58" s="488"/>
      <c r="BS58" s="488"/>
      <c r="BT58" s="488"/>
      <c r="BU58" s="488"/>
      <c r="BV58" s="488"/>
      <c r="BW58" s="488"/>
      <c r="BX58" s="488"/>
      <c r="BY58" s="488"/>
      <c r="BZ58" s="488"/>
      <c r="CA58" s="488"/>
      <c r="CB58" s="488"/>
      <c r="CC58" s="488"/>
      <c r="CD58" s="488"/>
      <c r="CE58" s="488"/>
      <c r="CF58" s="488"/>
      <c r="CG58" s="488"/>
      <c r="CH58" s="488"/>
      <c r="CI58" s="488"/>
      <c r="CJ58" s="488"/>
      <c r="CK58" s="488"/>
      <c r="CL58" s="488"/>
      <c r="CM58" s="488"/>
      <c r="CN58" s="488"/>
      <c r="CO58" s="488"/>
      <c r="CP58" s="488"/>
      <c r="CQ58" s="488"/>
      <c r="CR58" s="488"/>
      <c r="CS58" s="488"/>
      <c r="CT58" s="488"/>
      <c r="CU58" s="488"/>
      <c r="CV58" s="488"/>
    </row>
    <row r="59" spans="1:100" s="504" customFormat="1" ht="18.75">
      <c r="A59" s="501"/>
      <c r="B59" s="502"/>
      <c r="C59" s="502"/>
      <c r="D59" s="502"/>
      <c r="E59" s="502"/>
      <c r="F59" s="505"/>
      <c r="G59" s="505"/>
      <c r="H59" s="505"/>
      <c r="I59" s="505"/>
      <c r="J59" s="505"/>
      <c r="K59" s="505"/>
      <c r="L59" s="505"/>
      <c r="M59" s="505"/>
      <c r="N59" s="505"/>
      <c r="O59" s="505"/>
      <c r="P59" s="505"/>
      <c r="Q59" s="502"/>
      <c r="R59" s="506"/>
      <c r="S59" s="506"/>
      <c r="T59" s="506"/>
      <c r="U59" s="506"/>
      <c r="V59" s="506"/>
      <c r="W59" s="506"/>
      <c r="X59" s="506"/>
      <c r="Y59" s="506"/>
      <c r="Z59" s="506"/>
      <c r="AA59" s="506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3"/>
      <c r="BJ59" s="488"/>
      <c r="BL59" s="488"/>
      <c r="BM59" s="488"/>
      <c r="BN59" s="488"/>
      <c r="BO59" s="488"/>
      <c r="BP59" s="488"/>
      <c r="BQ59" s="488"/>
      <c r="BR59" s="488"/>
      <c r="BS59" s="488"/>
      <c r="BT59" s="488"/>
      <c r="BU59" s="488"/>
      <c r="BV59" s="488"/>
      <c r="BW59" s="488"/>
      <c r="BX59" s="488"/>
      <c r="BY59" s="488"/>
      <c r="BZ59" s="488"/>
      <c r="CA59" s="488"/>
      <c r="CB59" s="488"/>
      <c r="CC59" s="488"/>
      <c r="CD59" s="488"/>
      <c r="CE59" s="488"/>
      <c r="CF59" s="488"/>
      <c r="CG59" s="488"/>
      <c r="CH59" s="488"/>
      <c r="CI59" s="488"/>
      <c r="CJ59" s="488"/>
      <c r="CK59" s="488"/>
      <c r="CL59" s="488"/>
      <c r="CM59" s="488"/>
      <c r="CN59" s="488"/>
      <c r="CO59" s="488"/>
      <c r="CP59" s="488"/>
      <c r="CQ59" s="488"/>
      <c r="CR59" s="488"/>
      <c r="CS59" s="488"/>
      <c r="CT59" s="488"/>
      <c r="CU59" s="488"/>
      <c r="CV59" s="488"/>
    </row>
    <row r="60" spans="1:100" s="504" customFormat="1" ht="18.75">
      <c r="A60" s="501"/>
      <c r="B60" s="502"/>
      <c r="C60" s="502"/>
      <c r="D60" s="502"/>
      <c r="E60" s="502"/>
      <c r="F60" s="617" t="s">
        <v>3620</v>
      </c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502"/>
      <c r="R60" s="616"/>
      <c r="S60" s="617"/>
      <c r="T60" s="617"/>
      <c r="U60" s="617"/>
      <c r="V60" s="617"/>
      <c r="W60" s="617"/>
      <c r="X60" s="617"/>
      <c r="Y60" s="617"/>
      <c r="Z60" s="617"/>
      <c r="AA60" s="617"/>
      <c r="AB60" s="502" t="s">
        <v>3619</v>
      </c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3"/>
      <c r="BJ60" s="488"/>
      <c r="BL60" s="488"/>
      <c r="BM60" s="488"/>
      <c r="BN60" s="488"/>
      <c r="BO60" s="488"/>
      <c r="BP60" s="488"/>
      <c r="BQ60" s="488"/>
      <c r="BR60" s="488"/>
      <c r="BS60" s="488"/>
      <c r="BT60" s="488"/>
      <c r="BU60" s="488"/>
      <c r="BV60" s="488"/>
      <c r="BW60" s="488"/>
      <c r="BX60" s="488"/>
      <c r="BY60" s="488"/>
      <c r="BZ60" s="488"/>
      <c r="CA60" s="488"/>
      <c r="CB60" s="488"/>
      <c r="CC60" s="488"/>
      <c r="CD60" s="488"/>
      <c r="CE60" s="488"/>
      <c r="CF60" s="488"/>
      <c r="CG60" s="488"/>
      <c r="CH60" s="488"/>
      <c r="CI60" s="488"/>
      <c r="CJ60" s="488"/>
      <c r="CK60" s="488"/>
      <c r="CL60" s="488"/>
      <c r="CM60" s="488"/>
      <c r="CN60" s="488"/>
      <c r="CO60" s="488"/>
      <c r="CP60" s="488"/>
      <c r="CQ60" s="488"/>
      <c r="CR60" s="488"/>
      <c r="CS60" s="488"/>
      <c r="CT60" s="488"/>
      <c r="CU60" s="488"/>
      <c r="CV60" s="488"/>
    </row>
    <row r="61" spans="1:100" s="504" customFormat="1" ht="18.75">
      <c r="A61" s="501"/>
      <c r="B61" s="502"/>
      <c r="C61" s="502"/>
      <c r="D61" s="502"/>
      <c r="E61" s="502"/>
      <c r="F61" s="505"/>
      <c r="G61" s="505"/>
      <c r="H61" s="505"/>
      <c r="I61" s="505"/>
      <c r="J61" s="505"/>
      <c r="K61" s="505"/>
      <c r="L61" s="505"/>
      <c r="M61" s="505"/>
      <c r="N61" s="505"/>
      <c r="O61" s="505"/>
      <c r="P61" s="505"/>
      <c r="Q61" s="502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3"/>
      <c r="BJ61" s="488"/>
      <c r="BK61" s="488"/>
      <c r="BL61" s="488"/>
      <c r="BM61" s="488"/>
      <c r="BN61" s="488"/>
      <c r="BO61" s="488"/>
      <c r="BP61" s="488"/>
      <c r="BQ61" s="488"/>
      <c r="BR61" s="488"/>
      <c r="BS61" s="488"/>
      <c r="BT61" s="488"/>
      <c r="BU61" s="488"/>
      <c r="BV61" s="488"/>
      <c r="BW61" s="488"/>
      <c r="BX61" s="488"/>
      <c r="BY61" s="488"/>
      <c r="BZ61" s="488"/>
      <c r="CA61" s="488"/>
      <c r="CB61" s="488"/>
      <c r="CC61" s="488"/>
      <c r="CD61" s="488"/>
      <c r="CE61" s="488"/>
      <c r="CF61" s="488"/>
      <c r="CG61" s="488"/>
      <c r="CH61" s="488"/>
      <c r="CI61" s="488"/>
      <c r="CJ61" s="488"/>
      <c r="CK61" s="488"/>
      <c r="CL61" s="488"/>
      <c r="CM61" s="488"/>
      <c r="CN61" s="488"/>
      <c r="CO61" s="488"/>
      <c r="CP61" s="488"/>
      <c r="CQ61" s="488"/>
      <c r="CR61" s="488"/>
      <c r="CS61" s="488"/>
      <c r="CT61" s="488"/>
      <c r="CU61" s="488"/>
      <c r="CV61" s="488"/>
    </row>
    <row r="62" spans="1:100" s="504" customFormat="1" ht="18.75">
      <c r="A62" s="507"/>
      <c r="B62" s="508"/>
      <c r="C62" s="641" t="s">
        <v>3621</v>
      </c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08"/>
      <c r="R62" s="642"/>
      <c r="S62" s="643"/>
      <c r="T62" s="643"/>
      <c r="U62" s="643"/>
      <c r="V62" s="643"/>
      <c r="W62" s="643"/>
      <c r="X62" s="643"/>
      <c r="Y62" s="643"/>
      <c r="Z62" s="643"/>
      <c r="AA62" s="643"/>
      <c r="AB62" s="508" t="s">
        <v>3619</v>
      </c>
      <c r="AC62" s="508"/>
      <c r="AD62" s="508"/>
      <c r="AE62" s="508"/>
      <c r="AF62" s="508"/>
      <c r="AG62" s="508"/>
      <c r="AH62" s="508"/>
      <c r="AI62" s="508"/>
      <c r="AJ62" s="508"/>
      <c r="AK62" s="508"/>
      <c r="AL62" s="508"/>
      <c r="AM62" s="508"/>
      <c r="AN62" s="508"/>
      <c r="AO62" s="508"/>
      <c r="AP62" s="508"/>
      <c r="AQ62" s="508"/>
      <c r="AR62" s="508"/>
      <c r="AS62" s="508"/>
      <c r="AT62" s="508"/>
      <c r="AU62" s="508"/>
      <c r="AV62" s="508"/>
      <c r="AW62" s="508"/>
      <c r="AX62" s="509"/>
      <c r="BI62" s="488"/>
      <c r="BJ62" s="488"/>
      <c r="BK62" s="488"/>
      <c r="BL62" s="488"/>
      <c r="BM62" s="488"/>
      <c r="BN62" s="488"/>
      <c r="BO62" s="488"/>
      <c r="BP62" s="488"/>
      <c r="BQ62" s="488"/>
      <c r="BR62" s="488"/>
      <c r="BS62" s="488"/>
      <c r="BT62" s="488"/>
      <c r="BU62" s="488"/>
      <c r="BV62" s="488"/>
      <c r="BW62" s="488"/>
      <c r="BX62" s="488"/>
      <c r="BY62" s="488"/>
      <c r="BZ62" s="488"/>
      <c r="CA62" s="488"/>
      <c r="CB62" s="488"/>
      <c r="CC62" s="488"/>
      <c r="CD62" s="488"/>
      <c r="CE62" s="488"/>
      <c r="CF62" s="488"/>
      <c r="CG62" s="488"/>
      <c r="CH62" s="488"/>
      <c r="CI62" s="488"/>
      <c r="CJ62" s="488"/>
      <c r="CK62" s="488"/>
      <c r="CL62" s="488"/>
      <c r="CM62" s="488"/>
      <c r="CN62" s="488"/>
      <c r="CO62" s="488"/>
      <c r="CP62" s="488"/>
      <c r="CQ62" s="488"/>
      <c r="CR62" s="488"/>
      <c r="CS62" s="488"/>
      <c r="CT62" s="488"/>
      <c r="CU62" s="488"/>
      <c r="CV62" s="488"/>
    </row>
    <row r="63" spans="1:100">
      <c r="A63" s="510"/>
      <c r="B63" s="510"/>
      <c r="C63" s="510"/>
      <c r="D63" s="510"/>
      <c r="E63" s="510"/>
      <c r="F63" s="510"/>
      <c r="G63" s="510"/>
      <c r="H63" s="510"/>
      <c r="I63" s="510"/>
      <c r="J63" s="510"/>
      <c r="K63" s="510"/>
      <c r="L63" s="510"/>
      <c r="M63" s="510"/>
      <c r="N63" s="510"/>
      <c r="O63" s="510"/>
      <c r="P63" s="510"/>
      <c r="Q63" s="510"/>
      <c r="R63" s="510"/>
      <c r="S63" s="510"/>
      <c r="T63" s="510"/>
      <c r="U63" s="510"/>
      <c r="V63" s="510"/>
      <c r="W63" s="510"/>
      <c r="X63" s="510"/>
      <c r="Y63" s="510"/>
      <c r="Z63" s="510"/>
      <c r="AA63" s="510"/>
      <c r="AB63" s="510"/>
      <c r="AC63" s="510"/>
      <c r="AD63" s="510"/>
      <c r="AE63" s="510"/>
      <c r="AF63" s="510"/>
      <c r="AG63" s="510"/>
      <c r="AH63" s="510"/>
      <c r="AI63" s="510"/>
      <c r="AJ63" s="510"/>
      <c r="AK63" s="510"/>
      <c r="AL63" s="510"/>
      <c r="AM63" s="510"/>
      <c r="AN63" s="510"/>
      <c r="AO63" s="510"/>
      <c r="AP63" s="510"/>
      <c r="AQ63" s="510"/>
      <c r="AR63" s="510" t="s">
        <v>3615</v>
      </c>
      <c r="AS63" s="510"/>
    </row>
    <row r="64" spans="1:100" ht="18.75">
      <c r="A64" s="644" t="s">
        <v>3616</v>
      </c>
      <c r="B64" s="644"/>
      <c r="C64" s="644"/>
      <c r="D64" s="644"/>
      <c r="E64" s="644"/>
      <c r="F64" s="644"/>
      <c r="G64" s="644"/>
      <c r="H64" s="644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  <c r="U64" s="644"/>
      <c r="V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644"/>
      <c r="AG64" s="644"/>
      <c r="AH64" s="644"/>
      <c r="AI64" s="644"/>
      <c r="AJ64" s="644"/>
      <c r="AK64" s="644"/>
      <c r="AL64" s="644"/>
      <c r="AM64" s="644"/>
      <c r="AN64" s="644"/>
      <c r="AO64" s="644"/>
      <c r="AP64" s="644"/>
      <c r="AQ64" s="644"/>
      <c r="AR64" s="644"/>
      <c r="AS64" s="644"/>
      <c r="AT64" s="644"/>
      <c r="AU64" s="644"/>
      <c r="AV64" s="644"/>
      <c r="AW64" s="644"/>
      <c r="AX64" s="644"/>
    </row>
    <row r="65" spans="1:50">
      <c r="A65" s="645" t="s">
        <v>3622</v>
      </c>
      <c r="B65" s="645"/>
      <c r="C65" s="645"/>
      <c r="D65" s="645"/>
      <c r="E65" s="645"/>
      <c r="F65" s="645"/>
      <c r="G65" s="645"/>
      <c r="H65" s="645"/>
      <c r="I65" s="645"/>
      <c r="J65" s="645"/>
      <c r="K65" s="645"/>
      <c r="L65" s="645"/>
      <c r="M65" s="645"/>
      <c r="N65" s="645"/>
      <c r="O65" s="645"/>
      <c r="P65" s="645"/>
      <c r="Q65" s="645"/>
      <c r="R65" s="645"/>
      <c r="S65" s="645"/>
      <c r="T65" s="645"/>
      <c r="U65" s="645"/>
      <c r="V65" s="645"/>
      <c r="W65" s="645"/>
      <c r="X65" s="645"/>
      <c r="Y65" s="645"/>
      <c r="Z65" s="645"/>
      <c r="AA65" s="645"/>
      <c r="AB65" s="645"/>
      <c r="AC65" s="645"/>
      <c r="AD65" s="645"/>
      <c r="AE65" s="645"/>
      <c r="AF65" s="645"/>
      <c r="AG65" s="645"/>
      <c r="AH65" s="645"/>
      <c r="AI65" s="645"/>
      <c r="AJ65" s="645"/>
      <c r="AK65" s="645"/>
      <c r="AL65" s="645"/>
      <c r="AM65" s="645"/>
      <c r="AN65" s="645"/>
      <c r="AO65" s="645"/>
      <c r="AP65" s="645"/>
      <c r="AQ65" s="645"/>
      <c r="AR65" s="645"/>
      <c r="AS65" s="645"/>
      <c r="AT65" s="645"/>
      <c r="AU65" s="645"/>
      <c r="AV65" s="645"/>
      <c r="AW65" s="645"/>
      <c r="AX65" s="645"/>
    </row>
    <row r="66" spans="1:50" ht="15.75" customHeight="1">
      <c r="A66" s="646"/>
      <c r="B66" s="646"/>
      <c r="C66" s="646"/>
      <c r="D66" s="646"/>
      <c r="E66" s="646"/>
      <c r="F66" s="646"/>
      <c r="G66" s="646"/>
      <c r="H66" s="646"/>
      <c r="I66" s="646"/>
      <c r="J66" s="646"/>
      <c r="K66" s="647" t="s">
        <v>3623</v>
      </c>
      <c r="L66" s="647"/>
      <c r="M66" s="647"/>
      <c r="N66" s="647"/>
      <c r="O66" s="647"/>
      <c r="P66" s="647"/>
      <c r="Q66" s="647"/>
      <c r="R66" s="647"/>
      <c r="S66" s="647"/>
      <c r="T66" s="647"/>
      <c r="U66" s="647" t="s">
        <v>3624</v>
      </c>
      <c r="V66" s="647"/>
      <c r="W66" s="647"/>
      <c r="X66" s="647"/>
      <c r="Y66" s="647"/>
      <c r="Z66" s="647"/>
      <c r="AA66" s="647"/>
      <c r="AB66" s="647"/>
      <c r="AC66" s="647"/>
      <c r="AD66" s="647"/>
      <c r="AE66" s="647" t="s">
        <v>3625</v>
      </c>
      <c r="AF66" s="647"/>
      <c r="AG66" s="647"/>
      <c r="AH66" s="647"/>
      <c r="AI66" s="647"/>
      <c r="AJ66" s="647"/>
      <c r="AK66" s="647"/>
      <c r="AL66" s="647"/>
      <c r="AM66" s="647"/>
      <c r="AN66" s="647"/>
      <c r="AO66" s="647" t="s">
        <v>3626</v>
      </c>
      <c r="AP66" s="647"/>
      <c r="AQ66" s="647"/>
      <c r="AR66" s="647"/>
      <c r="AS66" s="647"/>
      <c r="AT66" s="647"/>
      <c r="AU66" s="647"/>
      <c r="AV66" s="647"/>
      <c r="AW66" s="647"/>
      <c r="AX66" s="647"/>
    </row>
    <row r="67" spans="1:50" ht="15.75" customHeight="1">
      <c r="A67" s="646"/>
      <c r="B67" s="646"/>
      <c r="C67" s="646"/>
      <c r="D67" s="646"/>
      <c r="E67" s="646"/>
      <c r="F67" s="646"/>
      <c r="G67" s="646"/>
      <c r="H67" s="646"/>
      <c r="I67" s="646"/>
      <c r="J67" s="646"/>
      <c r="K67" s="647"/>
      <c r="L67" s="647"/>
      <c r="M67" s="647"/>
      <c r="N67" s="647"/>
      <c r="O67" s="647"/>
      <c r="P67" s="647"/>
      <c r="Q67" s="647"/>
      <c r="R67" s="647"/>
      <c r="S67" s="647"/>
      <c r="T67" s="647"/>
      <c r="U67" s="647"/>
      <c r="V67" s="647"/>
      <c r="W67" s="647"/>
      <c r="X67" s="647"/>
      <c r="Y67" s="647"/>
      <c r="Z67" s="647"/>
      <c r="AA67" s="647"/>
      <c r="AB67" s="647"/>
      <c r="AC67" s="647"/>
      <c r="AD67" s="647"/>
      <c r="AE67" s="647"/>
      <c r="AF67" s="647"/>
      <c r="AG67" s="647"/>
      <c r="AH67" s="647"/>
      <c r="AI67" s="647"/>
      <c r="AJ67" s="647"/>
      <c r="AK67" s="647"/>
      <c r="AL67" s="647"/>
      <c r="AM67" s="647"/>
      <c r="AN67" s="647"/>
      <c r="AO67" s="647"/>
      <c r="AP67" s="647"/>
      <c r="AQ67" s="647"/>
      <c r="AR67" s="647"/>
      <c r="AS67" s="647"/>
      <c r="AT67" s="647"/>
      <c r="AU67" s="647"/>
      <c r="AV67" s="647"/>
      <c r="AW67" s="647"/>
      <c r="AX67" s="647"/>
    </row>
    <row r="68" spans="1:50" ht="15.75" customHeight="1">
      <c r="A68" s="656" t="s">
        <v>3627</v>
      </c>
      <c r="B68" s="656"/>
      <c r="C68" s="647" t="s">
        <v>3628</v>
      </c>
      <c r="D68" s="647"/>
      <c r="E68" s="647"/>
      <c r="F68" s="647"/>
      <c r="G68" s="647"/>
      <c r="H68" s="647"/>
      <c r="I68" s="647"/>
      <c r="J68" s="647"/>
      <c r="K68" s="648"/>
      <c r="L68" s="649"/>
      <c r="M68" s="649"/>
      <c r="N68" s="649"/>
      <c r="O68" s="649"/>
      <c r="P68" s="649"/>
      <c r="Q68" s="649"/>
      <c r="R68" s="649"/>
      <c r="S68" s="652" t="s">
        <v>3629</v>
      </c>
      <c r="T68" s="653"/>
      <c r="U68" s="648"/>
      <c r="V68" s="649"/>
      <c r="W68" s="649"/>
      <c r="X68" s="649"/>
      <c r="Y68" s="649"/>
      <c r="Z68" s="649"/>
      <c r="AA68" s="649"/>
      <c r="AB68" s="649"/>
      <c r="AC68" s="652" t="s">
        <v>3630</v>
      </c>
      <c r="AD68" s="653"/>
      <c r="AE68" s="648"/>
      <c r="AF68" s="649"/>
      <c r="AG68" s="649"/>
      <c r="AH68" s="649"/>
      <c r="AI68" s="649"/>
      <c r="AJ68" s="649"/>
      <c r="AK68" s="649"/>
      <c r="AL68" s="649"/>
      <c r="AM68" s="652" t="s">
        <v>3631</v>
      </c>
      <c r="AN68" s="653"/>
      <c r="AO68" s="648"/>
      <c r="AP68" s="649"/>
      <c r="AQ68" s="649"/>
      <c r="AR68" s="649"/>
      <c r="AS68" s="649"/>
      <c r="AT68" s="649"/>
      <c r="AU68" s="649"/>
      <c r="AV68" s="649"/>
      <c r="AW68" s="652" t="s">
        <v>3632</v>
      </c>
      <c r="AX68" s="653"/>
    </row>
    <row r="69" spans="1:50" ht="15.75" customHeight="1">
      <c r="A69" s="656"/>
      <c r="B69" s="656"/>
      <c r="C69" s="647"/>
      <c r="D69" s="647"/>
      <c r="E69" s="647"/>
      <c r="F69" s="647"/>
      <c r="G69" s="647"/>
      <c r="H69" s="647"/>
      <c r="I69" s="647"/>
      <c r="J69" s="647"/>
      <c r="K69" s="650"/>
      <c r="L69" s="651"/>
      <c r="M69" s="651"/>
      <c r="N69" s="651"/>
      <c r="O69" s="651"/>
      <c r="P69" s="651"/>
      <c r="Q69" s="651"/>
      <c r="R69" s="651"/>
      <c r="S69" s="654"/>
      <c r="T69" s="655"/>
      <c r="U69" s="650"/>
      <c r="V69" s="651"/>
      <c r="W69" s="651"/>
      <c r="X69" s="651"/>
      <c r="Y69" s="651"/>
      <c r="Z69" s="651"/>
      <c r="AA69" s="651"/>
      <c r="AB69" s="651"/>
      <c r="AC69" s="654"/>
      <c r="AD69" s="655"/>
      <c r="AE69" s="650"/>
      <c r="AF69" s="651"/>
      <c r="AG69" s="651"/>
      <c r="AH69" s="651"/>
      <c r="AI69" s="651"/>
      <c r="AJ69" s="651"/>
      <c r="AK69" s="651"/>
      <c r="AL69" s="651"/>
      <c r="AM69" s="654"/>
      <c r="AN69" s="655"/>
      <c r="AO69" s="650"/>
      <c r="AP69" s="651"/>
      <c r="AQ69" s="651"/>
      <c r="AR69" s="651"/>
      <c r="AS69" s="651"/>
      <c r="AT69" s="651"/>
      <c r="AU69" s="651"/>
      <c r="AV69" s="651"/>
      <c r="AW69" s="654"/>
      <c r="AX69" s="655"/>
    </row>
    <row r="70" spans="1:50" ht="15.75" customHeight="1">
      <c r="A70" s="656"/>
      <c r="B70" s="656"/>
      <c r="C70" s="647" t="s">
        <v>3633</v>
      </c>
      <c r="D70" s="647"/>
      <c r="E70" s="647"/>
      <c r="F70" s="647"/>
      <c r="G70" s="647"/>
      <c r="H70" s="647"/>
      <c r="I70" s="647"/>
      <c r="J70" s="647"/>
      <c r="K70" s="648"/>
      <c r="L70" s="649"/>
      <c r="M70" s="649"/>
      <c r="N70" s="649"/>
      <c r="O70" s="649"/>
      <c r="P70" s="649"/>
      <c r="Q70" s="649"/>
      <c r="R70" s="649"/>
      <c r="S70" s="652" t="s">
        <v>246</v>
      </c>
      <c r="T70" s="653"/>
      <c r="U70" s="648"/>
      <c r="V70" s="649"/>
      <c r="W70" s="649"/>
      <c r="X70" s="649"/>
      <c r="Y70" s="649"/>
      <c r="Z70" s="649"/>
      <c r="AA70" s="649"/>
      <c r="AB70" s="649"/>
      <c r="AC70" s="652" t="s">
        <v>3634</v>
      </c>
      <c r="AD70" s="653"/>
      <c r="AE70" s="648"/>
      <c r="AF70" s="649"/>
      <c r="AG70" s="649"/>
      <c r="AH70" s="649"/>
      <c r="AI70" s="649"/>
      <c r="AJ70" s="649"/>
      <c r="AK70" s="649"/>
      <c r="AL70" s="649"/>
      <c r="AM70" s="652" t="s">
        <v>3635</v>
      </c>
      <c r="AN70" s="653"/>
      <c r="AO70" s="648"/>
      <c r="AP70" s="649"/>
      <c r="AQ70" s="649"/>
      <c r="AR70" s="649"/>
      <c r="AS70" s="649"/>
      <c r="AT70" s="649"/>
      <c r="AU70" s="649"/>
      <c r="AV70" s="649"/>
      <c r="AW70" s="652" t="s">
        <v>3636</v>
      </c>
      <c r="AX70" s="653"/>
    </row>
    <row r="71" spans="1:50" ht="15.75" customHeight="1">
      <c r="A71" s="656"/>
      <c r="B71" s="656"/>
      <c r="C71" s="647"/>
      <c r="D71" s="647"/>
      <c r="E71" s="647"/>
      <c r="F71" s="647"/>
      <c r="G71" s="647"/>
      <c r="H71" s="647"/>
      <c r="I71" s="647"/>
      <c r="J71" s="647"/>
      <c r="K71" s="650"/>
      <c r="L71" s="651"/>
      <c r="M71" s="651"/>
      <c r="N71" s="651"/>
      <c r="O71" s="651"/>
      <c r="P71" s="651"/>
      <c r="Q71" s="651"/>
      <c r="R71" s="651"/>
      <c r="S71" s="654"/>
      <c r="T71" s="655"/>
      <c r="U71" s="650"/>
      <c r="V71" s="651"/>
      <c r="W71" s="651"/>
      <c r="X71" s="651"/>
      <c r="Y71" s="651"/>
      <c r="Z71" s="651"/>
      <c r="AA71" s="651"/>
      <c r="AB71" s="651"/>
      <c r="AC71" s="654"/>
      <c r="AD71" s="655"/>
      <c r="AE71" s="650"/>
      <c r="AF71" s="651"/>
      <c r="AG71" s="651"/>
      <c r="AH71" s="651"/>
      <c r="AI71" s="651"/>
      <c r="AJ71" s="651"/>
      <c r="AK71" s="651"/>
      <c r="AL71" s="651"/>
      <c r="AM71" s="654"/>
      <c r="AN71" s="655"/>
      <c r="AO71" s="650"/>
      <c r="AP71" s="651"/>
      <c r="AQ71" s="651"/>
      <c r="AR71" s="651"/>
      <c r="AS71" s="651"/>
      <c r="AT71" s="651"/>
      <c r="AU71" s="651"/>
      <c r="AV71" s="651"/>
      <c r="AW71" s="654"/>
      <c r="AX71" s="655"/>
    </row>
    <row r="72" spans="1:50" ht="15.75" customHeight="1">
      <c r="A72" s="656"/>
      <c r="B72" s="656"/>
      <c r="C72" s="647" t="s">
        <v>3637</v>
      </c>
      <c r="D72" s="647"/>
      <c r="E72" s="647"/>
      <c r="F72" s="647"/>
      <c r="G72" s="647"/>
      <c r="H72" s="647"/>
      <c r="I72" s="647"/>
      <c r="J72" s="647"/>
      <c r="K72" s="648"/>
      <c r="L72" s="649"/>
      <c r="M72" s="649"/>
      <c r="N72" s="649"/>
      <c r="O72" s="649"/>
      <c r="P72" s="649"/>
      <c r="Q72" s="649"/>
      <c r="R72" s="649"/>
      <c r="S72" s="652" t="s">
        <v>128</v>
      </c>
      <c r="T72" s="653"/>
      <c r="U72" s="648"/>
      <c r="V72" s="649"/>
      <c r="W72" s="649"/>
      <c r="X72" s="649"/>
      <c r="Y72" s="649"/>
      <c r="Z72" s="649"/>
      <c r="AA72" s="649"/>
      <c r="AB72" s="649"/>
      <c r="AC72" s="652" t="s">
        <v>3638</v>
      </c>
      <c r="AD72" s="653"/>
      <c r="AE72" s="648"/>
      <c r="AF72" s="649"/>
      <c r="AG72" s="649"/>
      <c r="AH72" s="649"/>
      <c r="AI72" s="649"/>
      <c r="AJ72" s="649"/>
      <c r="AK72" s="649"/>
      <c r="AL72" s="649"/>
      <c r="AM72" s="652" t="s">
        <v>3639</v>
      </c>
      <c r="AN72" s="653"/>
      <c r="AO72" s="648"/>
      <c r="AP72" s="649"/>
      <c r="AQ72" s="649"/>
      <c r="AR72" s="649"/>
      <c r="AS72" s="649"/>
      <c r="AT72" s="649"/>
      <c r="AU72" s="649"/>
      <c r="AV72" s="649"/>
      <c r="AW72" s="652" t="s">
        <v>3640</v>
      </c>
      <c r="AX72" s="653"/>
    </row>
    <row r="73" spans="1:50" ht="15.75" customHeight="1">
      <c r="A73" s="656"/>
      <c r="B73" s="656"/>
      <c r="C73" s="647"/>
      <c r="D73" s="647"/>
      <c r="E73" s="647"/>
      <c r="F73" s="647"/>
      <c r="G73" s="647"/>
      <c r="H73" s="647"/>
      <c r="I73" s="647"/>
      <c r="J73" s="647"/>
      <c r="K73" s="650"/>
      <c r="L73" s="651"/>
      <c r="M73" s="651"/>
      <c r="N73" s="651"/>
      <c r="O73" s="651"/>
      <c r="P73" s="651"/>
      <c r="Q73" s="651"/>
      <c r="R73" s="651"/>
      <c r="S73" s="654"/>
      <c r="T73" s="655"/>
      <c r="U73" s="650"/>
      <c r="V73" s="651"/>
      <c r="W73" s="651"/>
      <c r="X73" s="651"/>
      <c r="Y73" s="651"/>
      <c r="Z73" s="651"/>
      <c r="AA73" s="651"/>
      <c r="AB73" s="651"/>
      <c r="AC73" s="654"/>
      <c r="AD73" s="655"/>
      <c r="AE73" s="650"/>
      <c r="AF73" s="651"/>
      <c r="AG73" s="651"/>
      <c r="AH73" s="651"/>
      <c r="AI73" s="651"/>
      <c r="AJ73" s="651"/>
      <c r="AK73" s="651"/>
      <c r="AL73" s="651"/>
      <c r="AM73" s="654"/>
      <c r="AN73" s="655"/>
      <c r="AO73" s="650"/>
      <c r="AP73" s="651"/>
      <c r="AQ73" s="651"/>
      <c r="AR73" s="651"/>
      <c r="AS73" s="651"/>
      <c r="AT73" s="651"/>
      <c r="AU73" s="651"/>
      <c r="AV73" s="651"/>
      <c r="AW73" s="654"/>
      <c r="AX73" s="655"/>
    </row>
    <row r="74" spans="1:50" ht="15.75" customHeight="1">
      <c r="A74" s="656" t="s">
        <v>3641</v>
      </c>
      <c r="B74" s="656"/>
      <c r="C74" s="647" t="s">
        <v>3642</v>
      </c>
      <c r="D74" s="647"/>
      <c r="E74" s="647"/>
      <c r="F74" s="647"/>
      <c r="G74" s="647"/>
      <c r="H74" s="647"/>
      <c r="I74" s="647"/>
      <c r="J74" s="647"/>
      <c r="K74" s="648"/>
      <c r="L74" s="649"/>
      <c r="M74" s="649"/>
      <c r="N74" s="649"/>
      <c r="O74" s="649"/>
      <c r="P74" s="649"/>
      <c r="Q74" s="649"/>
      <c r="R74" s="649"/>
      <c r="S74" s="652" t="s">
        <v>3643</v>
      </c>
      <c r="T74" s="653"/>
      <c r="U74" s="648"/>
      <c r="V74" s="649"/>
      <c r="W74" s="649"/>
      <c r="X74" s="649"/>
      <c r="Y74" s="649"/>
      <c r="Z74" s="649"/>
      <c r="AA74" s="649"/>
      <c r="AB74" s="649"/>
      <c r="AC74" s="652" t="s">
        <v>3644</v>
      </c>
      <c r="AD74" s="653"/>
      <c r="AE74" s="648"/>
      <c r="AF74" s="649"/>
      <c r="AG74" s="649"/>
      <c r="AH74" s="649"/>
      <c r="AI74" s="649"/>
      <c r="AJ74" s="649"/>
      <c r="AK74" s="649"/>
      <c r="AL74" s="649"/>
      <c r="AM74" s="652" t="s">
        <v>3645</v>
      </c>
      <c r="AN74" s="653"/>
      <c r="AO74" s="648"/>
      <c r="AP74" s="649"/>
      <c r="AQ74" s="649"/>
      <c r="AR74" s="649"/>
      <c r="AS74" s="649"/>
      <c r="AT74" s="649"/>
      <c r="AU74" s="649"/>
      <c r="AV74" s="649"/>
      <c r="AW74" s="652" t="s">
        <v>3646</v>
      </c>
      <c r="AX74" s="653"/>
    </row>
    <row r="75" spans="1:50" ht="15.75" customHeight="1">
      <c r="A75" s="656"/>
      <c r="B75" s="656"/>
      <c r="C75" s="647"/>
      <c r="D75" s="647"/>
      <c r="E75" s="647"/>
      <c r="F75" s="647"/>
      <c r="G75" s="647"/>
      <c r="H75" s="647"/>
      <c r="I75" s="647"/>
      <c r="J75" s="647"/>
      <c r="K75" s="650"/>
      <c r="L75" s="651"/>
      <c r="M75" s="651"/>
      <c r="N75" s="651"/>
      <c r="O75" s="651"/>
      <c r="P75" s="651"/>
      <c r="Q75" s="651"/>
      <c r="R75" s="651"/>
      <c r="S75" s="654"/>
      <c r="T75" s="655"/>
      <c r="U75" s="650"/>
      <c r="V75" s="651"/>
      <c r="W75" s="651"/>
      <c r="X75" s="651"/>
      <c r="Y75" s="651"/>
      <c r="Z75" s="651"/>
      <c r="AA75" s="651"/>
      <c r="AB75" s="651"/>
      <c r="AC75" s="654"/>
      <c r="AD75" s="655"/>
      <c r="AE75" s="650"/>
      <c r="AF75" s="651"/>
      <c r="AG75" s="651"/>
      <c r="AH75" s="651"/>
      <c r="AI75" s="651"/>
      <c r="AJ75" s="651"/>
      <c r="AK75" s="651"/>
      <c r="AL75" s="651"/>
      <c r="AM75" s="654"/>
      <c r="AN75" s="655"/>
      <c r="AO75" s="650"/>
      <c r="AP75" s="651"/>
      <c r="AQ75" s="651"/>
      <c r="AR75" s="651"/>
      <c r="AS75" s="651"/>
      <c r="AT75" s="651"/>
      <c r="AU75" s="651"/>
      <c r="AV75" s="651"/>
      <c r="AW75" s="654"/>
      <c r="AX75" s="655"/>
    </row>
    <row r="76" spans="1:50" ht="15.75" customHeight="1">
      <c r="A76" s="656"/>
      <c r="B76" s="656"/>
      <c r="C76" s="647" t="s">
        <v>3633</v>
      </c>
      <c r="D76" s="647"/>
      <c r="E76" s="647"/>
      <c r="F76" s="647"/>
      <c r="G76" s="647"/>
      <c r="H76" s="647"/>
      <c r="I76" s="647"/>
      <c r="J76" s="647"/>
      <c r="K76" s="648"/>
      <c r="L76" s="649"/>
      <c r="M76" s="649"/>
      <c r="N76" s="649"/>
      <c r="O76" s="649"/>
      <c r="P76" s="649"/>
      <c r="Q76" s="649"/>
      <c r="R76" s="649"/>
      <c r="S76" s="652" t="s">
        <v>3647</v>
      </c>
      <c r="T76" s="653"/>
      <c r="U76" s="648"/>
      <c r="V76" s="649"/>
      <c r="W76" s="649"/>
      <c r="X76" s="649"/>
      <c r="Y76" s="649"/>
      <c r="Z76" s="649"/>
      <c r="AA76" s="649"/>
      <c r="AB76" s="649"/>
      <c r="AC76" s="652" t="s">
        <v>3648</v>
      </c>
      <c r="AD76" s="653"/>
      <c r="AE76" s="648"/>
      <c r="AF76" s="649"/>
      <c r="AG76" s="649"/>
      <c r="AH76" s="649"/>
      <c r="AI76" s="649"/>
      <c r="AJ76" s="649"/>
      <c r="AK76" s="649"/>
      <c r="AL76" s="649"/>
      <c r="AM76" s="652" t="s">
        <v>3649</v>
      </c>
      <c r="AN76" s="653"/>
      <c r="AO76" s="648"/>
      <c r="AP76" s="649"/>
      <c r="AQ76" s="649"/>
      <c r="AR76" s="649"/>
      <c r="AS76" s="649"/>
      <c r="AT76" s="649"/>
      <c r="AU76" s="649"/>
      <c r="AV76" s="649"/>
      <c r="AW76" s="652" t="s">
        <v>3650</v>
      </c>
      <c r="AX76" s="653"/>
    </row>
    <row r="77" spans="1:50" ht="15.75" customHeight="1">
      <c r="A77" s="656"/>
      <c r="B77" s="656"/>
      <c r="C77" s="647"/>
      <c r="D77" s="647"/>
      <c r="E77" s="647"/>
      <c r="F77" s="647"/>
      <c r="G77" s="647"/>
      <c r="H77" s="647"/>
      <c r="I77" s="647"/>
      <c r="J77" s="647"/>
      <c r="K77" s="650"/>
      <c r="L77" s="651"/>
      <c r="M77" s="651"/>
      <c r="N77" s="651"/>
      <c r="O77" s="651"/>
      <c r="P77" s="651"/>
      <c r="Q77" s="651"/>
      <c r="R77" s="651"/>
      <c r="S77" s="654"/>
      <c r="T77" s="655"/>
      <c r="U77" s="650"/>
      <c r="V77" s="651"/>
      <c r="W77" s="651"/>
      <c r="X77" s="651"/>
      <c r="Y77" s="651"/>
      <c r="Z77" s="651"/>
      <c r="AA77" s="651"/>
      <c r="AB77" s="651"/>
      <c r="AC77" s="654"/>
      <c r="AD77" s="655"/>
      <c r="AE77" s="650"/>
      <c r="AF77" s="651"/>
      <c r="AG77" s="651"/>
      <c r="AH77" s="651"/>
      <c r="AI77" s="651"/>
      <c r="AJ77" s="651"/>
      <c r="AK77" s="651"/>
      <c r="AL77" s="651"/>
      <c r="AM77" s="654"/>
      <c r="AN77" s="655"/>
      <c r="AO77" s="650"/>
      <c r="AP77" s="651"/>
      <c r="AQ77" s="651"/>
      <c r="AR77" s="651"/>
      <c r="AS77" s="651"/>
      <c r="AT77" s="651"/>
      <c r="AU77" s="651"/>
      <c r="AV77" s="651"/>
      <c r="AW77" s="654"/>
      <c r="AX77" s="655"/>
    </row>
    <row r="78" spans="1:50" ht="15.75" customHeight="1">
      <c r="A78" s="656"/>
      <c r="B78" s="656"/>
      <c r="C78" s="647" t="s">
        <v>3651</v>
      </c>
      <c r="D78" s="647"/>
      <c r="E78" s="647"/>
      <c r="F78" s="647"/>
      <c r="G78" s="647"/>
      <c r="H78" s="647"/>
      <c r="I78" s="647"/>
      <c r="J78" s="647"/>
      <c r="K78" s="648"/>
      <c r="L78" s="649"/>
      <c r="M78" s="649"/>
      <c r="N78" s="649"/>
      <c r="O78" s="649"/>
      <c r="P78" s="649"/>
      <c r="Q78" s="649"/>
      <c r="R78" s="649"/>
      <c r="S78" s="652" t="s">
        <v>3652</v>
      </c>
      <c r="T78" s="653"/>
      <c r="U78" s="648"/>
      <c r="V78" s="649"/>
      <c r="W78" s="649"/>
      <c r="X78" s="649"/>
      <c r="Y78" s="649"/>
      <c r="Z78" s="649"/>
      <c r="AA78" s="649"/>
      <c r="AB78" s="649"/>
      <c r="AC78" s="652" t="s">
        <v>3653</v>
      </c>
      <c r="AD78" s="653"/>
      <c r="AE78" s="648"/>
      <c r="AF78" s="649"/>
      <c r="AG78" s="649"/>
      <c r="AH78" s="649"/>
      <c r="AI78" s="649"/>
      <c r="AJ78" s="649"/>
      <c r="AK78" s="649"/>
      <c r="AL78" s="649"/>
      <c r="AM78" s="652" t="s">
        <v>3654</v>
      </c>
      <c r="AN78" s="653"/>
      <c r="AO78" s="648"/>
      <c r="AP78" s="649"/>
      <c r="AQ78" s="649"/>
      <c r="AR78" s="649"/>
      <c r="AS78" s="649"/>
      <c r="AT78" s="649"/>
      <c r="AU78" s="649"/>
      <c r="AV78" s="649"/>
      <c r="AW78" s="652" t="s">
        <v>3655</v>
      </c>
      <c r="AX78" s="653"/>
    </row>
    <row r="79" spans="1:50" ht="15.75" customHeight="1">
      <c r="A79" s="656"/>
      <c r="B79" s="656"/>
      <c r="C79" s="647"/>
      <c r="D79" s="647"/>
      <c r="E79" s="647"/>
      <c r="F79" s="647"/>
      <c r="G79" s="647"/>
      <c r="H79" s="647"/>
      <c r="I79" s="647"/>
      <c r="J79" s="647"/>
      <c r="K79" s="650"/>
      <c r="L79" s="651"/>
      <c r="M79" s="651"/>
      <c r="N79" s="651"/>
      <c r="O79" s="651"/>
      <c r="P79" s="651"/>
      <c r="Q79" s="651"/>
      <c r="R79" s="651"/>
      <c r="S79" s="654"/>
      <c r="T79" s="655"/>
      <c r="U79" s="650"/>
      <c r="V79" s="651"/>
      <c r="W79" s="651"/>
      <c r="X79" s="651"/>
      <c r="Y79" s="651"/>
      <c r="Z79" s="651"/>
      <c r="AA79" s="651"/>
      <c r="AB79" s="651"/>
      <c r="AC79" s="654"/>
      <c r="AD79" s="655"/>
      <c r="AE79" s="650"/>
      <c r="AF79" s="651"/>
      <c r="AG79" s="651"/>
      <c r="AH79" s="651"/>
      <c r="AI79" s="651"/>
      <c r="AJ79" s="651"/>
      <c r="AK79" s="651"/>
      <c r="AL79" s="651"/>
      <c r="AM79" s="654"/>
      <c r="AN79" s="655"/>
      <c r="AO79" s="650"/>
      <c r="AP79" s="651"/>
      <c r="AQ79" s="651"/>
      <c r="AR79" s="651"/>
      <c r="AS79" s="651"/>
      <c r="AT79" s="651"/>
      <c r="AU79" s="651"/>
      <c r="AV79" s="651"/>
      <c r="AW79" s="654"/>
      <c r="AX79" s="655"/>
    </row>
    <row r="80" spans="1:50" ht="15.75" customHeight="1">
      <c r="A80" s="656"/>
      <c r="B80" s="656"/>
      <c r="C80" s="647" t="s">
        <v>3656</v>
      </c>
      <c r="D80" s="647"/>
      <c r="E80" s="647"/>
      <c r="F80" s="647"/>
      <c r="G80" s="647"/>
      <c r="H80" s="647"/>
      <c r="I80" s="647"/>
      <c r="J80" s="647"/>
      <c r="K80" s="672"/>
      <c r="L80" s="672"/>
      <c r="M80" s="672"/>
      <c r="N80" s="672"/>
      <c r="O80" s="672"/>
      <c r="P80" s="672"/>
      <c r="Q80" s="672"/>
      <c r="R80" s="672"/>
      <c r="S80" s="672"/>
      <c r="T80" s="672"/>
      <c r="U80" s="648"/>
      <c r="V80" s="649"/>
      <c r="W80" s="649"/>
      <c r="X80" s="649"/>
      <c r="Y80" s="649"/>
      <c r="Z80" s="649"/>
      <c r="AA80" s="649"/>
      <c r="AB80" s="649"/>
      <c r="AC80" s="652" t="s">
        <v>3657</v>
      </c>
      <c r="AD80" s="653"/>
      <c r="AE80" s="648"/>
      <c r="AF80" s="649"/>
      <c r="AG80" s="649"/>
      <c r="AH80" s="649"/>
      <c r="AI80" s="649"/>
      <c r="AJ80" s="649"/>
      <c r="AK80" s="649"/>
      <c r="AL80" s="649"/>
      <c r="AM80" s="652" t="s">
        <v>3658</v>
      </c>
      <c r="AN80" s="653"/>
      <c r="AO80" s="648"/>
      <c r="AP80" s="649"/>
      <c r="AQ80" s="649"/>
      <c r="AR80" s="649"/>
      <c r="AS80" s="649"/>
      <c r="AT80" s="649"/>
      <c r="AU80" s="649"/>
      <c r="AV80" s="649"/>
      <c r="AW80" s="652" t="s">
        <v>3659</v>
      </c>
      <c r="AX80" s="653"/>
    </row>
    <row r="81" spans="1:50" ht="15.75" customHeight="1">
      <c r="A81" s="656"/>
      <c r="B81" s="656"/>
      <c r="C81" s="647"/>
      <c r="D81" s="647"/>
      <c r="E81" s="647"/>
      <c r="F81" s="647"/>
      <c r="G81" s="647"/>
      <c r="H81" s="647"/>
      <c r="I81" s="647"/>
      <c r="J81" s="647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650"/>
      <c r="V81" s="651"/>
      <c r="W81" s="651"/>
      <c r="X81" s="651"/>
      <c r="Y81" s="651"/>
      <c r="Z81" s="651"/>
      <c r="AA81" s="651"/>
      <c r="AB81" s="651"/>
      <c r="AC81" s="654"/>
      <c r="AD81" s="655"/>
      <c r="AE81" s="650"/>
      <c r="AF81" s="651"/>
      <c r="AG81" s="651"/>
      <c r="AH81" s="651"/>
      <c r="AI81" s="651"/>
      <c r="AJ81" s="651"/>
      <c r="AK81" s="651"/>
      <c r="AL81" s="651"/>
      <c r="AM81" s="654"/>
      <c r="AN81" s="655"/>
      <c r="AO81" s="650"/>
      <c r="AP81" s="651"/>
      <c r="AQ81" s="651"/>
      <c r="AR81" s="651"/>
      <c r="AS81" s="651"/>
      <c r="AT81" s="651"/>
      <c r="AU81" s="651"/>
      <c r="AV81" s="651"/>
      <c r="AW81" s="654"/>
      <c r="AX81" s="655"/>
    </row>
    <row r="82" spans="1:50" ht="15.75" customHeight="1">
      <c r="A82" s="489"/>
      <c r="B82" s="490"/>
      <c r="C82" s="490"/>
      <c r="D82" s="490"/>
      <c r="E82" s="490"/>
      <c r="F82" s="490"/>
      <c r="G82" s="490"/>
      <c r="H82" s="490"/>
      <c r="I82" s="490"/>
      <c r="J82" s="491"/>
      <c r="K82" s="490"/>
      <c r="L82" s="490" t="s">
        <v>3660</v>
      </c>
      <c r="M82" s="490"/>
      <c r="N82" s="490"/>
      <c r="O82" s="490"/>
      <c r="P82" s="490"/>
      <c r="Q82" s="490"/>
      <c r="R82" s="490"/>
      <c r="S82" s="490"/>
      <c r="T82" s="490"/>
      <c r="U82" s="489"/>
      <c r="V82" s="490" t="s">
        <v>3661</v>
      </c>
      <c r="W82" s="490"/>
      <c r="X82" s="490"/>
      <c r="Y82" s="490"/>
      <c r="Z82" s="490"/>
      <c r="AA82" s="490"/>
      <c r="AB82" s="490"/>
      <c r="AC82" s="490"/>
      <c r="AD82" s="491"/>
      <c r="AE82" s="490"/>
      <c r="AF82" s="490" t="s">
        <v>3662</v>
      </c>
      <c r="AG82" s="490"/>
      <c r="AH82" s="490"/>
      <c r="AI82" s="490"/>
      <c r="AJ82" s="490"/>
      <c r="AK82" s="490"/>
      <c r="AL82" s="490"/>
      <c r="AM82" s="490"/>
      <c r="AN82" s="490"/>
      <c r="AO82" s="489"/>
      <c r="AP82" s="490" t="s">
        <v>3663</v>
      </c>
      <c r="AQ82" s="490"/>
      <c r="AR82" s="490"/>
      <c r="AS82" s="490"/>
      <c r="AT82" s="490"/>
      <c r="AU82" s="490"/>
      <c r="AV82" s="490"/>
      <c r="AW82" s="490"/>
      <c r="AX82" s="491"/>
    </row>
    <row r="83" spans="1:50" ht="15.75" customHeight="1">
      <c r="A83" s="492"/>
      <c r="B83" s="493"/>
      <c r="C83" s="493"/>
      <c r="D83" s="493"/>
      <c r="E83" s="493"/>
      <c r="F83" s="493"/>
      <c r="G83" s="493"/>
      <c r="H83" s="493"/>
      <c r="I83" s="493"/>
      <c r="J83" s="494"/>
      <c r="K83" s="493"/>
      <c r="L83" s="493" t="s">
        <v>3664</v>
      </c>
      <c r="M83" s="493"/>
      <c r="N83" s="493"/>
      <c r="O83" s="493"/>
      <c r="P83" s="493"/>
      <c r="Q83" s="493"/>
      <c r="R83" s="493"/>
      <c r="S83" s="493"/>
      <c r="T83" s="493"/>
      <c r="U83" s="492"/>
      <c r="V83" s="493" t="s">
        <v>3665</v>
      </c>
      <c r="W83" s="493"/>
      <c r="X83" s="493"/>
      <c r="Y83" s="493"/>
      <c r="Z83" s="493"/>
      <c r="AA83" s="493"/>
      <c r="AB83" s="493"/>
      <c r="AC83" s="493"/>
      <c r="AD83" s="494"/>
      <c r="AE83" s="493"/>
      <c r="AF83" s="493" t="s">
        <v>3666</v>
      </c>
      <c r="AG83" s="493"/>
      <c r="AH83" s="493"/>
      <c r="AI83" s="493"/>
      <c r="AJ83" s="493"/>
      <c r="AK83" s="493"/>
      <c r="AL83" s="493"/>
      <c r="AM83" s="493"/>
      <c r="AN83" s="493"/>
      <c r="AO83" s="492"/>
      <c r="AP83" s="493" t="s">
        <v>3667</v>
      </c>
      <c r="AQ83" s="493"/>
      <c r="AR83" s="493"/>
      <c r="AS83" s="493"/>
      <c r="AT83" s="493"/>
      <c r="AU83" s="493"/>
      <c r="AV83" s="493"/>
      <c r="AW83" s="493"/>
      <c r="AX83" s="494"/>
    </row>
    <row r="84" spans="1:50" ht="15.75" customHeight="1">
      <c r="A84" s="492"/>
      <c r="B84" s="493"/>
      <c r="C84" s="493"/>
      <c r="D84" s="493"/>
      <c r="E84" s="493"/>
      <c r="F84" s="493"/>
      <c r="G84" s="493"/>
      <c r="H84" s="493"/>
      <c r="I84" s="493"/>
      <c r="J84" s="494"/>
      <c r="K84" s="493"/>
      <c r="L84" s="493" t="s">
        <v>3668</v>
      </c>
      <c r="M84" s="493"/>
      <c r="N84" s="493"/>
      <c r="O84" s="493"/>
      <c r="P84" s="493"/>
      <c r="Q84" s="493"/>
      <c r="R84" s="493"/>
      <c r="S84" s="493"/>
      <c r="T84" s="493"/>
      <c r="U84" s="492"/>
      <c r="V84" s="493" t="s">
        <v>3669</v>
      </c>
      <c r="W84" s="493"/>
      <c r="X84" s="493"/>
      <c r="Y84" s="493"/>
      <c r="Z84" s="493"/>
      <c r="AA84" s="493"/>
      <c r="AB84" s="493"/>
      <c r="AC84" s="493"/>
      <c r="AD84" s="494"/>
      <c r="AE84" s="493"/>
      <c r="AF84" s="493" t="s">
        <v>3670</v>
      </c>
      <c r="AG84" s="493"/>
      <c r="AH84" s="493"/>
      <c r="AI84" s="493"/>
      <c r="AJ84" s="493"/>
      <c r="AK84" s="493"/>
      <c r="AL84" s="493"/>
      <c r="AM84" s="493"/>
      <c r="AN84" s="493"/>
      <c r="AO84" s="492"/>
      <c r="AP84" s="493" t="s">
        <v>3671</v>
      </c>
      <c r="AQ84" s="493"/>
      <c r="AR84" s="493"/>
      <c r="AS84" s="493"/>
      <c r="AT84" s="493"/>
      <c r="AU84" s="493"/>
      <c r="AV84" s="493"/>
      <c r="AW84" s="493"/>
      <c r="AX84" s="494"/>
    </row>
    <row r="85" spans="1:50" ht="15.75" customHeight="1">
      <c r="A85" s="492"/>
      <c r="B85" s="493"/>
      <c r="C85" s="493"/>
      <c r="D85" s="493"/>
      <c r="E85" s="493"/>
      <c r="F85" s="493"/>
      <c r="G85" s="493"/>
      <c r="H85" s="493"/>
      <c r="I85" s="493"/>
      <c r="J85" s="494"/>
      <c r="K85" s="493"/>
      <c r="L85" s="493" t="s">
        <v>3672</v>
      </c>
      <c r="M85" s="493"/>
      <c r="N85" s="493"/>
      <c r="O85" s="493"/>
      <c r="P85" s="493"/>
      <c r="Q85" s="493"/>
      <c r="R85" s="493"/>
      <c r="S85" s="493"/>
      <c r="T85" s="493"/>
      <c r="U85" s="492"/>
      <c r="V85" s="493" t="s">
        <v>3673</v>
      </c>
      <c r="W85" s="493"/>
      <c r="X85" s="493"/>
      <c r="Y85" s="493"/>
      <c r="Z85" s="493"/>
      <c r="AA85" s="493"/>
      <c r="AB85" s="493"/>
      <c r="AC85" s="493"/>
      <c r="AD85" s="494"/>
      <c r="AE85" s="493"/>
      <c r="AF85" s="493" t="s">
        <v>3674</v>
      </c>
      <c r="AG85" s="493"/>
      <c r="AH85" s="493"/>
      <c r="AI85" s="493"/>
      <c r="AJ85" s="493"/>
      <c r="AK85" s="493"/>
      <c r="AL85" s="493"/>
      <c r="AM85" s="493"/>
      <c r="AN85" s="493"/>
      <c r="AO85" s="492"/>
      <c r="AP85" s="493" t="s">
        <v>3675</v>
      </c>
      <c r="AQ85" s="493"/>
      <c r="AR85" s="493"/>
      <c r="AS85" s="493"/>
      <c r="AT85" s="493"/>
      <c r="AU85" s="493"/>
      <c r="AV85" s="493"/>
      <c r="AW85" s="493"/>
      <c r="AX85" s="494"/>
    </row>
    <row r="86" spans="1:50" ht="15.75" customHeight="1">
      <c r="A86" s="492"/>
      <c r="B86" s="493"/>
      <c r="C86" s="493"/>
      <c r="D86" s="493"/>
      <c r="E86" s="493"/>
      <c r="F86" s="493"/>
      <c r="G86" s="493"/>
      <c r="H86" s="493"/>
      <c r="I86" s="493"/>
      <c r="J86" s="494"/>
      <c r="K86" s="493"/>
      <c r="L86" s="493" t="s">
        <v>3676</v>
      </c>
      <c r="M86" s="493"/>
      <c r="N86" s="493"/>
      <c r="O86" s="493"/>
      <c r="P86" s="493"/>
      <c r="Q86" s="493"/>
      <c r="R86" s="493"/>
      <c r="S86" s="493"/>
      <c r="T86" s="493"/>
      <c r="U86" s="492"/>
      <c r="V86" s="493" t="s">
        <v>3677</v>
      </c>
      <c r="W86" s="493"/>
      <c r="X86" s="493"/>
      <c r="Y86" s="493"/>
      <c r="Z86" s="493"/>
      <c r="AA86" s="493"/>
      <c r="AB86" s="493"/>
      <c r="AC86" s="493"/>
      <c r="AD86" s="494"/>
      <c r="AE86" s="493"/>
      <c r="AF86" s="493" t="s">
        <v>3678</v>
      </c>
      <c r="AG86" s="493"/>
      <c r="AH86" s="493"/>
      <c r="AI86" s="493"/>
      <c r="AJ86" s="493"/>
      <c r="AK86" s="493"/>
      <c r="AL86" s="493"/>
      <c r="AM86" s="493"/>
      <c r="AN86" s="493"/>
      <c r="AO86" s="492"/>
      <c r="AP86" s="493" t="s">
        <v>3679</v>
      </c>
      <c r="AQ86" s="493"/>
      <c r="AR86" s="493"/>
      <c r="AS86" s="493"/>
      <c r="AT86" s="493"/>
      <c r="AU86" s="493"/>
      <c r="AV86" s="493"/>
      <c r="AW86" s="493"/>
      <c r="AX86" s="494"/>
    </row>
    <row r="87" spans="1:50" ht="15.75" customHeight="1">
      <c r="A87" s="498"/>
      <c r="B87" s="499"/>
      <c r="C87" s="499"/>
      <c r="D87" s="499"/>
      <c r="E87" s="499"/>
      <c r="F87" s="499"/>
      <c r="G87" s="499"/>
      <c r="H87" s="499"/>
      <c r="I87" s="499"/>
      <c r="J87" s="500"/>
      <c r="K87" s="499"/>
      <c r="L87" s="499"/>
      <c r="M87" s="499"/>
      <c r="N87" s="499"/>
      <c r="O87" s="499"/>
      <c r="P87" s="499"/>
      <c r="Q87" s="499"/>
      <c r="R87" s="499"/>
      <c r="S87" s="499"/>
      <c r="T87" s="499"/>
      <c r="U87" s="498"/>
      <c r="V87" s="499" t="s">
        <v>3680</v>
      </c>
      <c r="W87" s="499"/>
      <c r="X87" s="499"/>
      <c r="Y87" s="499"/>
      <c r="Z87" s="499"/>
      <c r="AA87" s="499"/>
      <c r="AB87" s="499"/>
      <c r="AC87" s="499"/>
      <c r="AD87" s="500"/>
      <c r="AE87" s="499"/>
      <c r="AF87" s="499" t="s">
        <v>3681</v>
      </c>
      <c r="AG87" s="499"/>
      <c r="AH87" s="499"/>
      <c r="AI87" s="499"/>
      <c r="AJ87" s="499"/>
      <c r="AK87" s="499"/>
      <c r="AL87" s="499"/>
      <c r="AM87" s="499"/>
      <c r="AN87" s="499"/>
      <c r="AO87" s="498"/>
      <c r="AP87" s="499" t="s">
        <v>3682</v>
      </c>
      <c r="AQ87" s="499"/>
      <c r="AR87" s="499"/>
      <c r="AS87" s="499"/>
      <c r="AT87" s="499"/>
      <c r="AU87" s="499"/>
      <c r="AV87" s="499"/>
      <c r="AW87" s="499"/>
      <c r="AX87" s="500"/>
    </row>
    <row r="88" spans="1:50" ht="15.75" customHeight="1">
      <c r="A88" s="657" t="s">
        <v>3683</v>
      </c>
      <c r="B88" s="657"/>
      <c r="C88" s="658" t="s">
        <v>3684</v>
      </c>
      <c r="D88" s="658"/>
      <c r="E88" s="658"/>
      <c r="F88" s="658"/>
      <c r="G88" s="658"/>
      <c r="H88" s="658"/>
      <c r="I88" s="659" t="s">
        <v>3685</v>
      </c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60"/>
      <c r="U88" s="663" t="s">
        <v>3686</v>
      </c>
      <c r="V88" s="664"/>
      <c r="W88" s="667"/>
      <c r="X88" s="668"/>
      <c r="Y88" s="668"/>
      <c r="Z88" s="668"/>
      <c r="AA88" s="668"/>
      <c r="AB88" s="668"/>
      <c r="AC88" s="668" t="s">
        <v>3687</v>
      </c>
      <c r="AD88" s="664"/>
      <c r="AE88" s="663" t="s">
        <v>3688</v>
      </c>
      <c r="AF88" s="664"/>
      <c r="AG88" s="670"/>
      <c r="AH88" s="657"/>
      <c r="AI88" s="657"/>
      <c r="AJ88" s="657"/>
      <c r="AK88" s="657"/>
      <c r="AL88" s="657"/>
      <c r="AM88" s="668" t="s">
        <v>3687</v>
      </c>
      <c r="AN88" s="664"/>
      <c r="AO88" s="663" t="s">
        <v>3689</v>
      </c>
      <c r="AP88" s="664"/>
      <c r="AQ88" s="670"/>
      <c r="AR88" s="657"/>
      <c r="AS88" s="657"/>
      <c r="AT88" s="657"/>
      <c r="AU88" s="657"/>
      <c r="AV88" s="657"/>
      <c r="AW88" s="668" t="s">
        <v>3687</v>
      </c>
      <c r="AX88" s="664"/>
    </row>
    <row r="89" spans="1:50" ht="15.75" customHeight="1">
      <c r="I89" s="661"/>
      <c r="J89" s="661"/>
      <c r="K89" s="661"/>
      <c r="L89" s="661"/>
      <c r="M89" s="661"/>
      <c r="N89" s="661"/>
      <c r="O89" s="661"/>
      <c r="P89" s="661"/>
      <c r="Q89" s="661"/>
      <c r="R89" s="661"/>
      <c r="S89" s="661"/>
      <c r="T89" s="662"/>
      <c r="U89" s="665"/>
      <c r="V89" s="666"/>
      <c r="W89" s="665"/>
      <c r="X89" s="669"/>
      <c r="Y89" s="669"/>
      <c r="Z89" s="669"/>
      <c r="AA89" s="669"/>
      <c r="AB89" s="669"/>
      <c r="AC89" s="669"/>
      <c r="AD89" s="666"/>
      <c r="AE89" s="665"/>
      <c r="AF89" s="666"/>
      <c r="AG89" s="671"/>
      <c r="AH89" s="671"/>
      <c r="AI89" s="671"/>
      <c r="AJ89" s="671"/>
      <c r="AK89" s="671"/>
      <c r="AL89" s="671"/>
      <c r="AM89" s="669"/>
      <c r="AN89" s="666"/>
      <c r="AO89" s="665"/>
      <c r="AP89" s="666"/>
      <c r="AQ89" s="671"/>
      <c r="AR89" s="671"/>
      <c r="AS89" s="671"/>
      <c r="AT89" s="671"/>
      <c r="AU89" s="671"/>
      <c r="AV89" s="671"/>
      <c r="AW89" s="669"/>
      <c r="AX89" s="666"/>
    </row>
    <row r="90" spans="1:50" ht="15.75" customHeight="1">
      <c r="C90" s="673" t="s">
        <v>3690</v>
      </c>
      <c r="D90" s="673"/>
      <c r="E90" s="673"/>
      <c r="F90" s="673"/>
      <c r="G90" s="673"/>
      <c r="H90" s="673"/>
      <c r="I90" s="674" t="s">
        <v>3691</v>
      </c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62"/>
      <c r="U90" s="675" t="s">
        <v>3692</v>
      </c>
      <c r="V90" s="676"/>
      <c r="W90" s="493"/>
      <c r="X90" s="493"/>
      <c r="Y90" s="493"/>
      <c r="Z90" s="493"/>
      <c r="AA90" s="493"/>
      <c r="AB90" s="493"/>
      <c r="AC90" s="493"/>
      <c r="AD90" s="494"/>
      <c r="AE90" s="675" t="s">
        <v>3692</v>
      </c>
      <c r="AF90" s="676"/>
      <c r="AG90" s="493"/>
      <c r="AH90" s="493"/>
      <c r="AI90" s="493"/>
      <c r="AJ90" s="493"/>
      <c r="AK90" s="493"/>
      <c r="AL90" s="493"/>
      <c r="AM90" s="493"/>
      <c r="AN90" s="494"/>
      <c r="AO90" s="675" t="s">
        <v>3692</v>
      </c>
      <c r="AP90" s="676"/>
      <c r="AQ90" s="493"/>
      <c r="AR90" s="493"/>
      <c r="AS90" s="493"/>
      <c r="AT90" s="493"/>
      <c r="AU90" s="493"/>
      <c r="AV90" s="493"/>
      <c r="AW90" s="493"/>
      <c r="AX90" s="494"/>
    </row>
    <row r="91" spans="1:50" ht="15.75" customHeight="1">
      <c r="I91" s="674"/>
      <c r="J91" s="674"/>
      <c r="K91" s="674"/>
      <c r="L91" s="674"/>
      <c r="M91" s="674"/>
      <c r="N91" s="674"/>
      <c r="O91" s="674"/>
      <c r="P91" s="674"/>
      <c r="Q91" s="674"/>
      <c r="R91" s="674"/>
      <c r="S91" s="674"/>
      <c r="T91" s="662"/>
      <c r="U91" s="675"/>
      <c r="V91" s="676"/>
      <c r="W91" s="493"/>
      <c r="X91" s="679"/>
      <c r="Y91" s="679"/>
      <c r="Z91" s="679"/>
      <c r="AA91" s="679"/>
      <c r="AB91" s="679"/>
      <c r="AC91" s="679"/>
      <c r="AD91" s="494"/>
      <c r="AE91" s="675"/>
      <c r="AF91" s="676"/>
      <c r="AG91" s="493"/>
      <c r="AH91" s="679"/>
      <c r="AI91" s="679"/>
      <c r="AJ91" s="679"/>
      <c r="AK91" s="679"/>
      <c r="AL91" s="679"/>
      <c r="AM91" s="679"/>
      <c r="AN91" s="494"/>
      <c r="AO91" s="675"/>
      <c r="AP91" s="676"/>
      <c r="AQ91" s="493"/>
      <c r="AR91" s="679"/>
      <c r="AS91" s="679"/>
      <c r="AT91" s="679"/>
      <c r="AU91" s="679"/>
      <c r="AV91" s="679"/>
      <c r="AW91" s="679"/>
      <c r="AX91" s="494"/>
    </row>
    <row r="92" spans="1:50" ht="15.75" customHeight="1">
      <c r="C92" s="673" t="s">
        <v>3693</v>
      </c>
      <c r="D92" s="673"/>
      <c r="E92" s="673"/>
      <c r="F92" s="673"/>
      <c r="G92" s="673"/>
      <c r="H92" s="673"/>
      <c r="I92" s="674" t="s">
        <v>3694</v>
      </c>
      <c r="J92" s="674"/>
      <c r="K92" s="674"/>
      <c r="L92" s="674"/>
      <c r="M92" s="674"/>
      <c r="N92" s="674"/>
      <c r="O92" s="674"/>
      <c r="P92" s="674"/>
      <c r="Q92" s="674"/>
      <c r="R92" s="674"/>
      <c r="S92" s="674"/>
      <c r="T92" s="662"/>
      <c r="U92" s="675"/>
      <c r="V92" s="676"/>
      <c r="W92" s="493"/>
      <c r="X92" s="684"/>
      <c r="Y92" s="684"/>
      <c r="Z92" s="684"/>
      <c r="AA92" s="684"/>
      <c r="AB92" s="684"/>
      <c r="AC92" s="684"/>
      <c r="AD92" s="494"/>
      <c r="AE92" s="675"/>
      <c r="AF92" s="676"/>
      <c r="AG92" s="493"/>
      <c r="AH92" s="684"/>
      <c r="AI92" s="684"/>
      <c r="AJ92" s="684"/>
      <c r="AK92" s="684"/>
      <c r="AL92" s="684"/>
      <c r="AM92" s="684"/>
      <c r="AN92" s="494"/>
      <c r="AO92" s="675"/>
      <c r="AP92" s="676"/>
      <c r="AQ92" s="493"/>
      <c r="AR92" s="684"/>
      <c r="AS92" s="684"/>
      <c r="AT92" s="684"/>
      <c r="AU92" s="684"/>
      <c r="AV92" s="684"/>
      <c r="AW92" s="684"/>
      <c r="AX92" s="494"/>
    </row>
    <row r="93" spans="1:50" ht="15.75" customHeight="1">
      <c r="I93" s="674"/>
      <c r="J93" s="674"/>
      <c r="K93" s="674"/>
      <c r="L93" s="674"/>
      <c r="M93" s="674"/>
      <c r="N93" s="674"/>
      <c r="O93" s="674"/>
      <c r="P93" s="674"/>
      <c r="Q93" s="674"/>
      <c r="R93" s="674"/>
      <c r="S93" s="674"/>
      <c r="T93" s="662"/>
      <c r="U93" s="675"/>
      <c r="V93" s="676"/>
      <c r="W93" s="493"/>
      <c r="X93" s="493"/>
      <c r="Y93" s="493"/>
      <c r="Z93" s="493"/>
      <c r="AA93" s="493"/>
      <c r="AB93" s="493"/>
      <c r="AC93" s="493"/>
      <c r="AD93" s="494"/>
      <c r="AE93" s="675"/>
      <c r="AF93" s="676"/>
      <c r="AG93" s="493"/>
      <c r="AH93" s="493"/>
      <c r="AI93" s="493"/>
      <c r="AJ93" s="493"/>
      <c r="AK93" s="493"/>
      <c r="AL93" s="493"/>
      <c r="AM93" s="493"/>
      <c r="AN93" s="494"/>
      <c r="AO93" s="675"/>
      <c r="AP93" s="676"/>
      <c r="AQ93" s="493"/>
      <c r="AR93" s="493"/>
      <c r="AS93" s="493"/>
      <c r="AT93" s="493"/>
      <c r="AU93" s="493"/>
      <c r="AV93" s="493"/>
      <c r="AW93" s="493"/>
      <c r="AX93" s="494"/>
    </row>
    <row r="94" spans="1:50" ht="15.75" customHeight="1">
      <c r="I94" s="674"/>
      <c r="J94" s="674"/>
      <c r="K94" s="674"/>
      <c r="L94" s="674"/>
      <c r="M94" s="674"/>
      <c r="N94" s="674"/>
      <c r="O94" s="674"/>
      <c r="P94" s="674"/>
      <c r="Q94" s="674"/>
      <c r="R94" s="674"/>
      <c r="S94" s="674"/>
      <c r="T94" s="662"/>
      <c r="U94" s="675"/>
      <c r="V94" s="676"/>
      <c r="W94" s="669" t="s">
        <v>3695</v>
      </c>
      <c r="X94" s="669"/>
      <c r="Y94" s="680"/>
      <c r="Z94" s="680"/>
      <c r="AA94" s="680"/>
      <c r="AB94" s="680"/>
      <c r="AC94" s="680"/>
      <c r="AD94" s="681"/>
      <c r="AE94" s="675"/>
      <c r="AF94" s="676"/>
      <c r="AG94" s="669" t="s">
        <v>3695</v>
      </c>
      <c r="AH94" s="669"/>
      <c r="AI94" s="680"/>
      <c r="AJ94" s="680"/>
      <c r="AK94" s="680"/>
      <c r="AL94" s="680"/>
      <c r="AM94" s="680"/>
      <c r="AN94" s="681"/>
      <c r="AO94" s="675"/>
      <c r="AP94" s="676"/>
      <c r="AQ94" s="669" t="s">
        <v>3695</v>
      </c>
      <c r="AR94" s="669"/>
      <c r="AS94" s="680"/>
      <c r="AT94" s="680"/>
      <c r="AU94" s="680"/>
      <c r="AV94" s="680"/>
      <c r="AW94" s="680"/>
      <c r="AX94" s="681"/>
    </row>
    <row r="95" spans="1:50" ht="15.75" customHeight="1">
      <c r="C95" s="683" t="s">
        <v>3696</v>
      </c>
      <c r="D95" s="673"/>
      <c r="E95" s="673"/>
      <c r="F95" s="673"/>
      <c r="G95" s="673"/>
      <c r="H95" s="673"/>
      <c r="I95" s="674" t="s">
        <v>3697</v>
      </c>
      <c r="J95" s="674"/>
      <c r="K95" s="674"/>
      <c r="L95" s="674"/>
      <c r="M95" s="674"/>
      <c r="N95" s="674"/>
      <c r="O95" s="674"/>
      <c r="P95" s="674"/>
      <c r="Q95" s="674"/>
      <c r="R95" s="674"/>
      <c r="S95" s="674"/>
      <c r="T95" s="662"/>
      <c r="U95" s="677"/>
      <c r="V95" s="678"/>
      <c r="W95" s="682"/>
      <c r="X95" s="682"/>
      <c r="Y95" s="679"/>
      <c r="Z95" s="679"/>
      <c r="AA95" s="679"/>
      <c r="AB95" s="679"/>
      <c r="AC95" s="679"/>
      <c r="AD95" s="655"/>
      <c r="AE95" s="677"/>
      <c r="AF95" s="678"/>
      <c r="AG95" s="682"/>
      <c r="AH95" s="682"/>
      <c r="AI95" s="679"/>
      <c r="AJ95" s="679"/>
      <c r="AK95" s="679"/>
      <c r="AL95" s="679"/>
      <c r="AM95" s="679"/>
      <c r="AN95" s="655"/>
      <c r="AO95" s="677"/>
      <c r="AP95" s="678"/>
      <c r="AQ95" s="682"/>
      <c r="AR95" s="682"/>
      <c r="AS95" s="679"/>
      <c r="AT95" s="679"/>
      <c r="AU95" s="679"/>
      <c r="AV95" s="679"/>
      <c r="AW95" s="679"/>
      <c r="AX95" s="655"/>
    </row>
    <row r="96" spans="1:50" ht="15.75" customHeight="1">
      <c r="I96" s="674"/>
      <c r="J96" s="674"/>
      <c r="K96" s="674"/>
      <c r="L96" s="674"/>
      <c r="M96" s="674"/>
      <c r="N96" s="674"/>
      <c r="O96" s="674"/>
      <c r="P96" s="674"/>
      <c r="Q96" s="674"/>
      <c r="R96" s="674"/>
      <c r="S96" s="674"/>
      <c r="T96" s="674"/>
      <c r="U96" s="490"/>
    </row>
    <row r="97" spans="1:93">
      <c r="A97" s="510"/>
      <c r="B97" s="510"/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  <c r="S97" s="510"/>
      <c r="T97" s="510"/>
      <c r="U97" s="510"/>
      <c r="V97" s="510"/>
      <c r="W97" s="510"/>
      <c r="X97" s="510"/>
      <c r="Y97" s="510"/>
      <c r="Z97" s="510"/>
      <c r="AA97" s="510"/>
      <c r="AB97" s="510"/>
      <c r="AC97" s="510"/>
      <c r="AD97" s="510"/>
      <c r="AE97" s="510"/>
      <c r="AF97" s="510"/>
      <c r="AG97" s="510"/>
      <c r="AH97" s="510"/>
      <c r="AI97" s="510"/>
      <c r="AJ97" s="510"/>
      <c r="AK97" s="510"/>
      <c r="AL97" s="510"/>
      <c r="AM97" s="510"/>
      <c r="AN97" s="510"/>
      <c r="AO97" s="510"/>
      <c r="AP97" s="510"/>
      <c r="AQ97" s="510"/>
      <c r="AR97" s="510" t="s">
        <v>3615</v>
      </c>
      <c r="AS97" s="510"/>
    </row>
    <row r="98" spans="1:93" ht="18.75">
      <c r="A98" s="644" t="s">
        <v>3616</v>
      </c>
      <c r="B98" s="644"/>
      <c r="C98" s="644"/>
      <c r="D98" s="644"/>
      <c r="E98" s="644"/>
      <c r="F98" s="644"/>
      <c r="G98" s="644"/>
      <c r="H98" s="644"/>
      <c r="I98" s="644"/>
      <c r="J98" s="644"/>
      <c r="K98" s="644"/>
      <c r="L98" s="644"/>
      <c r="M98" s="644"/>
      <c r="N98" s="644"/>
      <c r="O98" s="644"/>
      <c r="P98" s="644"/>
      <c r="Q98" s="644"/>
      <c r="R98" s="644"/>
      <c r="S98" s="644"/>
      <c r="T98" s="644"/>
      <c r="U98" s="644"/>
      <c r="V98" s="644"/>
      <c r="W98" s="644"/>
      <c r="X98" s="644"/>
      <c r="Y98" s="644"/>
      <c r="Z98" s="644"/>
      <c r="AA98" s="644"/>
      <c r="AB98" s="644"/>
      <c r="AC98" s="644"/>
      <c r="AD98" s="644"/>
      <c r="AE98" s="644"/>
      <c r="AF98" s="644"/>
      <c r="AG98" s="644"/>
      <c r="AH98" s="644"/>
      <c r="AI98" s="644"/>
      <c r="AJ98" s="644"/>
      <c r="AK98" s="644"/>
      <c r="AL98" s="644"/>
      <c r="AM98" s="644"/>
      <c r="AN98" s="644"/>
      <c r="AO98" s="644"/>
      <c r="AP98" s="644"/>
      <c r="AQ98" s="644"/>
      <c r="AR98" s="644"/>
      <c r="AS98" s="644"/>
      <c r="AT98" s="644"/>
      <c r="AU98" s="644"/>
      <c r="AV98" s="644"/>
      <c r="AW98" s="644"/>
      <c r="AX98" s="644"/>
    </row>
    <row r="99" spans="1:93" ht="18.75">
      <c r="BM99" s="504"/>
      <c r="BO99" s="504"/>
      <c r="BP99" s="504"/>
      <c r="BQ99" s="504"/>
      <c r="BR99" s="504"/>
      <c r="BS99" s="504"/>
      <c r="BT99" s="504"/>
      <c r="BU99" s="504"/>
      <c r="BV99" s="504"/>
      <c r="BW99" s="504"/>
      <c r="BX99" s="504"/>
      <c r="BY99" s="504"/>
      <c r="BZ99" s="504"/>
      <c r="CA99" s="504"/>
      <c r="CB99" s="504"/>
      <c r="CI99" s="504"/>
      <c r="CJ99" s="504"/>
      <c r="CK99" s="504"/>
      <c r="CL99" s="504"/>
      <c r="CM99" s="504"/>
      <c r="CN99" s="504"/>
      <c r="CO99" s="504"/>
    </row>
    <row r="100" spans="1:93" ht="18.75">
      <c r="BM100" s="504"/>
      <c r="BO100" s="504"/>
      <c r="BP100" s="504"/>
      <c r="BQ100" s="504"/>
      <c r="BR100" s="504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  <c r="CF100" s="504"/>
      <c r="CG100" s="504"/>
      <c r="CI100" s="504"/>
      <c r="CJ100" s="504"/>
      <c r="CK100" s="504"/>
      <c r="CL100" s="504"/>
      <c r="CM100" s="504"/>
      <c r="CN100" s="504"/>
      <c r="CO100" s="504"/>
    </row>
    <row r="101" spans="1:93" ht="18.75">
      <c r="BM101" s="504"/>
      <c r="BZ101" s="504"/>
      <c r="CA101" s="504"/>
      <c r="CB101" s="504"/>
      <c r="CC101" s="504"/>
      <c r="CD101" s="504"/>
      <c r="CE101" s="504"/>
      <c r="CF101" s="504"/>
      <c r="CG101" s="504"/>
      <c r="CH101" s="504"/>
      <c r="CI101" s="504"/>
      <c r="CJ101" s="504"/>
      <c r="CK101" s="504"/>
      <c r="CL101" s="504"/>
      <c r="CM101" s="504"/>
      <c r="CN101" s="504"/>
      <c r="CO101" s="504"/>
    </row>
    <row r="102" spans="1:93" ht="18.75">
      <c r="CC102" s="504"/>
      <c r="CD102" s="504"/>
      <c r="CE102" s="504"/>
      <c r="CF102" s="504"/>
      <c r="CG102" s="504"/>
      <c r="CH102" s="504"/>
      <c r="CI102" s="504"/>
      <c r="CJ102" s="504"/>
      <c r="CK102" s="504"/>
      <c r="CL102" s="504"/>
      <c r="CM102" s="504"/>
      <c r="CN102" s="504"/>
      <c r="CO102" s="504"/>
    </row>
    <row r="103" spans="1:93" ht="18.75">
      <c r="CD103" s="504"/>
      <c r="CE103" s="504"/>
      <c r="CF103" s="504"/>
      <c r="CG103" s="504"/>
      <c r="CH103" s="504"/>
      <c r="CI103" s="504"/>
      <c r="CJ103" s="504"/>
      <c r="CK103" s="504"/>
      <c r="CL103" s="504"/>
      <c r="CM103" s="504"/>
      <c r="CN103" s="504"/>
      <c r="CO103" s="504"/>
    </row>
    <row r="104" spans="1:93" ht="18.75" customHeight="1"/>
    <row r="105" spans="1:93" ht="18.75" customHeight="1"/>
    <row r="106" spans="1:93" ht="18.75" customHeight="1"/>
    <row r="107" spans="1:93" ht="18.75" customHeight="1"/>
    <row r="108" spans="1:93" ht="18.75" customHeight="1"/>
    <row r="109" spans="1:93" ht="18.75" customHeight="1"/>
    <row r="110" spans="1:93" ht="18.75" customHeight="1"/>
    <row r="111" spans="1:93" ht="18.75" customHeight="1"/>
    <row r="112" spans="1:93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</sheetData>
  <mergeCells count="171">
    <mergeCell ref="A98:AX98"/>
    <mergeCell ref="AH91:AM91"/>
    <mergeCell ref="AR91:AW91"/>
    <mergeCell ref="C92:H92"/>
    <mergeCell ref="I92:T94"/>
    <mergeCell ref="X92:AC92"/>
    <mergeCell ref="AH92:AM92"/>
    <mergeCell ref="AR92:AW92"/>
    <mergeCell ref="W94:X95"/>
    <mergeCell ref="Y94:AD95"/>
    <mergeCell ref="AG94:AH95"/>
    <mergeCell ref="C90:H90"/>
    <mergeCell ref="I90:T91"/>
    <mergeCell ref="U90:V95"/>
    <mergeCell ref="AE90:AF95"/>
    <mergeCell ref="AO90:AP95"/>
    <mergeCell ref="X91:AC91"/>
    <mergeCell ref="AI94:AN95"/>
    <mergeCell ref="AQ94:AR95"/>
    <mergeCell ref="AS94:AX95"/>
    <mergeCell ref="C95:H95"/>
    <mergeCell ref="I95:T96"/>
    <mergeCell ref="AO78:AV79"/>
    <mergeCell ref="AW78:AX79"/>
    <mergeCell ref="AO80:AV81"/>
    <mergeCell ref="AW80:AX81"/>
    <mergeCell ref="A88:B88"/>
    <mergeCell ref="C88:H88"/>
    <mergeCell ref="I88:T89"/>
    <mergeCell ref="U88:V89"/>
    <mergeCell ref="W88:AB89"/>
    <mergeCell ref="AC88:AD89"/>
    <mergeCell ref="AE88:AF89"/>
    <mergeCell ref="AG88:AL89"/>
    <mergeCell ref="C80:J81"/>
    <mergeCell ref="K80:T81"/>
    <mergeCell ref="U80:AB81"/>
    <mergeCell ref="AC80:AD81"/>
    <mergeCell ref="AE80:AL81"/>
    <mergeCell ref="AM80:AN81"/>
    <mergeCell ref="AM88:AN89"/>
    <mergeCell ref="AO88:AP89"/>
    <mergeCell ref="AQ88:AV89"/>
    <mergeCell ref="AW88:AX89"/>
    <mergeCell ref="A74:B81"/>
    <mergeCell ref="AO74:AV75"/>
    <mergeCell ref="AW74:AX75"/>
    <mergeCell ref="C76:J77"/>
    <mergeCell ref="K76:R77"/>
    <mergeCell ref="S76:T77"/>
    <mergeCell ref="U76:AB77"/>
    <mergeCell ref="AC76:AD77"/>
    <mergeCell ref="AE76:AL77"/>
    <mergeCell ref="AM76:AN77"/>
    <mergeCell ref="AO76:AV77"/>
    <mergeCell ref="AW76:AX77"/>
    <mergeCell ref="C74:J75"/>
    <mergeCell ref="K74:R75"/>
    <mergeCell ref="S74:T75"/>
    <mergeCell ref="U74:AB75"/>
    <mergeCell ref="AC74:AD75"/>
    <mergeCell ref="AE74:AL75"/>
    <mergeCell ref="AM74:AN75"/>
    <mergeCell ref="A68:B73"/>
    <mergeCell ref="C78:J79"/>
    <mergeCell ref="K78:R79"/>
    <mergeCell ref="S78:T79"/>
    <mergeCell ref="U78:AB79"/>
    <mergeCell ref="AC78:AD79"/>
    <mergeCell ref="AE78:AL79"/>
    <mergeCell ref="AM78:AN79"/>
    <mergeCell ref="C72:J73"/>
    <mergeCell ref="K72:R73"/>
    <mergeCell ref="S72:T73"/>
    <mergeCell ref="U72:AB73"/>
    <mergeCell ref="AC72:AD73"/>
    <mergeCell ref="AE72:AL73"/>
    <mergeCell ref="AM72:AN73"/>
    <mergeCell ref="AO72:AV73"/>
    <mergeCell ref="AW72:AX73"/>
    <mergeCell ref="AE68:AL69"/>
    <mergeCell ref="AM68:AN69"/>
    <mergeCell ref="AO68:AV69"/>
    <mergeCell ref="AW68:AX69"/>
    <mergeCell ref="C70:J71"/>
    <mergeCell ref="K70:R71"/>
    <mergeCell ref="S70:T71"/>
    <mergeCell ref="U70:AB71"/>
    <mergeCell ref="AC70:AD71"/>
    <mergeCell ref="AE70:AL71"/>
    <mergeCell ref="C68:J69"/>
    <mergeCell ref="K68:R69"/>
    <mergeCell ref="S68:T69"/>
    <mergeCell ref="U68:AB69"/>
    <mergeCell ref="AC68:AD69"/>
    <mergeCell ref="AM70:AN71"/>
    <mergeCell ref="AO70:AV71"/>
    <mergeCell ref="AW70:AX71"/>
    <mergeCell ref="C62:P62"/>
    <mergeCell ref="R62:AA62"/>
    <mergeCell ref="A64:AX64"/>
    <mergeCell ref="A65:AX65"/>
    <mergeCell ref="A66:J67"/>
    <mergeCell ref="K66:T67"/>
    <mergeCell ref="U66:AD67"/>
    <mergeCell ref="AE66:AN67"/>
    <mergeCell ref="AO66:AX67"/>
    <mergeCell ref="F58:P58"/>
    <mergeCell ref="R58:AA58"/>
    <mergeCell ref="F60:P60"/>
    <mergeCell ref="R60:AA60"/>
    <mergeCell ref="Z28:AI29"/>
    <mergeCell ref="AJ28:AX29"/>
    <mergeCell ref="A31:AX31"/>
    <mergeCell ref="AJ22:AX23"/>
    <mergeCell ref="Z24:AI25"/>
    <mergeCell ref="AJ24:AX25"/>
    <mergeCell ref="Z26:AD27"/>
    <mergeCell ref="AE26:AI27"/>
    <mergeCell ref="AJ26:AX27"/>
    <mergeCell ref="A18:Y18"/>
    <mergeCell ref="Z18:AI19"/>
    <mergeCell ref="AJ18:AX19"/>
    <mergeCell ref="Z20:AI21"/>
    <mergeCell ref="AJ20:AX21"/>
    <mergeCell ref="Z22:AI23"/>
    <mergeCell ref="A16:Y17"/>
    <mergeCell ref="Z16:AI17"/>
    <mergeCell ref="AJ16:AX17"/>
    <mergeCell ref="A9:B11"/>
    <mergeCell ref="J9:O9"/>
    <mergeCell ref="P9:U9"/>
    <mergeCell ref="V9:AA9"/>
    <mergeCell ref="AB9:AG9"/>
    <mergeCell ref="AH9:AM9"/>
    <mergeCell ref="A12:AK13"/>
    <mergeCell ref="AL12:AX13"/>
    <mergeCell ref="V14:AX15"/>
    <mergeCell ref="AN9:AS9"/>
    <mergeCell ref="AT9:AX9"/>
    <mergeCell ref="J10:O11"/>
    <mergeCell ref="P10:U11"/>
    <mergeCell ref="V10:AA11"/>
    <mergeCell ref="AB10:AG11"/>
    <mergeCell ref="AH10:AM11"/>
    <mergeCell ref="AN10:AS11"/>
    <mergeCell ref="AT10:AX11"/>
    <mergeCell ref="A1:AX1"/>
    <mergeCell ref="A2:G2"/>
    <mergeCell ref="I2:O2"/>
    <mergeCell ref="A3:B8"/>
    <mergeCell ref="J3:O3"/>
    <mergeCell ref="P3:U3"/>
    <mergeCell ref="V3:AA3"/>
    <mergeCell ref="AB3:AS3"/>
    <mergeCell ref="AT3:AX3"/>
    <mergeCell ref="J4:O8"/>
    <mergeCell ref="P4:U5"/>
    <mergeCell ref="V4:AA8"/>
    <mergeCell ref="AB4:AG5"/>
    <mergeCell ref="AH4:AM5"/>
    <mergeCell ref="AN4:AS5"/>
    <mergeCell ref="AT4:AX8"/>
    <mergeCell ref="P6:U6"/>
    <mergeCell ref="AB6:AG6"/>
    <mergeCell ref="AH6:AM6"/>
    <mergeCell ref="AN6:AS6"/>
    <mergeCell ref="P7:U8"/>
    <mergeCell ref="AB7:AG8"/>
    <mergeCell ref="AH7:AM8"/>
    <mergeCell ref="AN7:AS8"/>
  </mergeCells>
  <phoneticPr fontId="6"/>
  <pageMargins left="0.78740157480314965" right="0.78740157480314965" top="0.98425196850393704" bottom="0.39370078740157483" header="0.51181102362204722" footer="0.51181102362204722"/>
  <pageSetup paperSize="9" scale="97" orientation="landscape" r:id="rId1"/>
  <headerFooter alignWithMargins="0"/>
  <rowBreaks count="2" manualBreakCount="2">
    <brk id="31" max="49" man="1"/>
    <brk id="6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2114"/>
  <sheetViews>
    <sheetView showZeros="0" view="pageBreakPreview" zoomScaleNormal="70" zoomScaleSheetLayoutView="100" workbookViewId="0">
      <selection activeCell="K10" sqref="K10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453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13" style="373" customWidth="1"/>
    <col min="11" max="11" width="12" style="374" customWidth="1"/>
    <col min="12" max="12" width="11.5" style="374" customWidth="1"/>
    <col min="13" max="13" width="11.375" style="18" bestFit="1" customWidth="1"/>
    <col min="14" max="16384" width="10.125" style="20"/>
  </cols>
  <sheetData>
    <row r="1" spans="1:40" ht="15" customHeight="1">
      <c r="A1" s="703" t="s">
        <v>30</v>
      </c>
      <c r="B1" s="705" t="s">
        <v>31</v>
      </c>
      <c r="C1" s="705" t="s">
        <v>32</v>
      </c>
      <c r="D1" s="714" t="s">
        <v>33</v>
      </c>
      <c r="E1" s="689" t="s">
        <v>1</v>
      </c>
      <c r="F1" s="710" t="s">
        <v>34</v>
      </c>
      <c r="G1" s="694" t="s">
        <v>35</v>
      </c>
      <c r="H1" s="696" t="s">
        <v>36</v>
      </c>
      <c r="I1" s="69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5" customHeight="1">
      <c r="A2" s="704"/>
      <c r="B2" s="706"/>
      <c r="C2" s="706"/>
      <c r="D2" s="715"/>
      <c r="E2" s="690"/>
      <c r="F2" s="711"/>
      <c r="G2" s="695"/>
      <c r="H2" s="697"/>
      <c r="I2" s="69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</row>
    <row r="3" spans="1:40" ht="15" customHeight="1">
      <c r="A3" s="133"/>
      <c r="B3" s="130"/>
      <c r="C3" s="130"/>
      <c r="D3" s="375"/>
      <c r="E3" s="113"/>
      <c r="F3" s="225"/>
      <c r="G3" s="125"/>
      <c r="H3" s="242"/>
      <c r="I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</row>
    <row r="4" spans="1:40" ht="15" customHeight="1">
      <c r="A4" s="376"/>
      <c r="B4" s="82" t="s">
        <v>2422</v>
      </c>
      <c r="C4" s="82"/>
      <c r="D4" s="377"/>
      <c r="E4" s="114"/>
      <c r="F4" s="226"/>
      <c r="G4" s="127"/>
      <c r="H4" s="310"/>
      <c r="I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</row>
    <row r="5" spans="1:40" ht="15" customHeight="1">
      <c r="A5" s="352"/>
      <c r="B5" s="354"/>
      <c r="C5" s="354"/>
      <c r="D5" s="375"/>
      <c r="E5" s="113"/>
      <c r="F5" s="349"/>
      <c r="G5" s="350"/>
      <c r="H5" s="366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</row>
    <row r="6" spans="1:40" ht="15" customHeight="1">
      <c r="A6" s="138">
        <v>1</v>
      </c>
      <c r="B6" s="82" t="s">
        <v>2423</v>
      </c>
      <c r="C6" s="114"/>
      <c r="D6" s="377">
        <v>1</v>
      </c>
      <c r="E6" s="114" t="s">
        <v>2424</v>
      </c>
      <c r="F6" s="226"/>
      <c r="G6" s="127"/>
      <c r="H6" s="310"/>
      <c r="I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</row>
    <row r="7" spans="1:40" ht="15" customHeight="1">
      <c r="A7" s="352"/>
      <c r="B7" s="354"/>
      <c r="C7" s="354"/>
      <c r="D7" s="375"/>
      <c r="E7" s="113"/>
      <c r="F7" s="225"/>
      <c r="G7" s="125"/>
      <c r="H7" s="366"/>
      <c r="I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pans="1:40" ht="15" customHeight="1">
      <c r="A8" s="138">
        <v>2</v>
      </c>
      <c r="B8" s="82" t="s">
        <v>2425</v>
      </c>
      <c r="C8" s="82"/>
      <c r="D8" s="377">
        <v>1</v>
      </c>
      <c r="E8" s="114" t="s">
        <v>2424</v>
      </c>
      <c r="F8" s="226"/>
      <c r="G8" s="27"/>
      <c r="H8" s="310"/>
      <c r="I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</row>
    <row r="9" spans="1:40" ht="15" customHeight="1">
      <c r="A9" s="352"/>
      <c r="B9" s="354"/>
      <c r="C9" s="354"/>
      <c r="D9" s="375"/>
      <c r="E9" s="113"/>
      <c r="F9" s="349"/>
      <c r="G9" s="125"/>
      <c r="H9" s="366"/>
      <c r="I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</row>
    <row r="10" spans="1:40" ht="15" customHeight="1">
      <c r="A10" s="138"/>
      <c r="B10" s="82"/>
      <c r="C10" s="82" t="s">
        <v>2426</v>
      </c>
      <c r="D10" s="377">
        <v>1</v>
      </c>
      <c r="E10" s="114" t="s">
        <v>2424</v>
      </c>
      <c r="F10" s="226"/>
      <c r="G10" s="27"/>
      <c r="H10" s="310"/>
      <c r="I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</row>
    <row r="11" spans="1:40" ht="15" customHeight="1">
      <c r="A11" s="352"/>
      <c r="B11" s="354"/>
      <c r="C11" s="354"/>
      <c r="D11" s="375"/>
      <c r="E11" s="113"/>
      <c r="F11" s="349"/>
      <c r="G11" s="125"/>
      <c r="H11" s="366"/>
      <c r="I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</row>
    <row r="12" spans="1:40" ht="15" customHeight="1">
      <c r="A12" s="138"/>
      <c r="B12" s="82"/>
      <c r="C12" s="82" t="s">
        <v>2427</v>
      </c>
      <c r="D12" s="377">
        <v>1</v>
      </c>
      <c r="E12" s="114" t="s">
        <v>2424</v>
      </c>
      <c r="F12" s="226"/>
      <c r="G12" s="27"/>
      <c r="H12" s="310"/>
      <c r="I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pans="1:40" ht="15" customHeight="1">
      <c r="A13" s="352"/>
      <c r="B13" s="354"/>
      <c r="C13" s="354"/>
      <c r="D13" s="375"/>
      <c r="E13" s="113"/>
      <c r="F13" s="349"/>
      <c r="G13" s="350"/>
      <c r="H13" s="366"/>
      <c r="I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  <row r="14" spans="1:40" ht="15" customHeight="1">
      <c r="A14" s="138">
        <v>3</v>
      </c>
      <c r="B14" s="82" t="s">
        <v>2428</v>
      </c>
      <c r="C14" s="82"/>
      <c r="D14" s="377">
        <v>1</v>
      </c>
      <c r="E14" s="114" t="s">
        <v>2424</v>
      </c>
      <c r="F14" s="226"/>
      <c r="G14" s="27"/>
      <c r="H14" s="310"/>
      <c r="I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</row>
    <row r="15" spans="1:40" ht="15" customHeight="1">
      <c r="A15" s="352"/>
      <c r="B15" s="354"/>
      <c r="C15" s="354"/>
      <c r="D15" s="375"/>
      <c r="E15" s="113"/>
      <c r="F15" s="349"/>
      <c r="G15" s="350"/>
      <c r="H15" s="366"/>
      <c r="I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pans="1:40" ht="15" customHeight="1">
      <c r="A16" s="138">
        <v>4</v>
      </c>
      <c r="B16" s="82" t="s">
        <v>2429</v>
      </c>
      <c r="C16" s="82"/>
      <c r="D16" s="377">
        <v>1</v>
      </c>
      <c r="E16" s="114" t="s">
        <v>2424</v>
      </c>
      <c r="F16" s="226"/>
      <c r="G16" s="27"/>
      <c r="H16" s="310"/>
      <c r="I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pans="1:40" ht="15" customHeight="1">
      <c r="A17" s="352"/>
      <c r="B17" s="354"/>
      <c r="C17" s="354"/>
      <c r="D17" s="375"/>
      <c r="E17" s="113"/>
      <c r="F17" s="349"/>
      <c r="G17" s="350"/>
      <c r="H17" s="366"/>
      <c r="I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pans="1:40" ht="15" customHeight="1">
      <c r="A18" s="138">
        <v>5</v>
      </c>
      <c r="B18" s="82" t="s">
        <v>2430</v>
      </c>
      <c r="C18" s="82"/>
      <c r="D18" s="377">
        <v>1</v>
      </c>
      <c r="E18" s="114" t="s">
        <v>2424</v>
      </c>
      <c r="F18" s="226"/>
      <c r="G18" s="27"/>
      <c r="H18" s="310"/>
      <c r="I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</row>
    <row r="19" spans="1:40" ht="15" customHeight="1">
      <c r="A19" s="352"/>
      <c r="B19" s="354"/>
      <c r="C19" s="354"/>
      <c r="D19" s="375"/>
      <c r="E19" s="113"/>
      <c r="F19" s="349"/>
      <c r="G19" s="350"/>
      <c r="H19" s="366"/>
      <c r="I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</row>
    <row r="20" spans="1:40" ht="15" customHeight="1">
      <c r="A20" s="138">
        <v>6</v>
      </c>
      <c r="B20" s="82" t="s">
        <v>2431</v>
      </c>
      <c r="C20" s="82"/>
      <c r="D20" s="377">
        <v>1</v>
      </c>
      <c r="E20" s="114" t="s">
        <v>2424</v>
      </c>
      <c r="F20" s="226"/>
      <c r="G20" s="27"/>
      <c r="H20" s="310"/>
      <c r="I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</row>
    <row r="21" spans="1:40" ht="15" customHeight="1">
      <c r="A21" s="352"/>
      <c r="B21" s="354"/>
      <c r="C21" s="354"/>
      <c r="D21" s="375"/>
      <c r="E21" s="113"/>
      <c r="F21" s="349"/>
      <c r="G21" s="350"/>
      <c r="H21" s="366"/>
      <c r="I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</row>
    <row r="22" spans="1:40" ht="15" customHeight="1">
      <c r="A22" s="138">
        <v>7</v>
      </c>
      <c r="B22" s="82" t="s">
        <v>2432</v>
      </c>
      <c r="C22" s="82"/>
      <c r="D22" s="377">
        <v>1</v>
      </c>
      <c r="E22" s="114" t="s">
        <v>2424</v>
      </c>
      <c r="F22" s="226"/>
      <c r="G22" s="27"/>
      <c r="H22" s="310"/>
      <c r="I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</row>
    <row r="23" spans="1:40" ht="15" customHeight="1">
      <c r="A23" s="352"/>
      <c r="B23" s="354"/>
      <c r="C23" s="354"/>
      <c r="D23" s="375"/>
      <c r="E23" s="113"/>
      <c r="F23" s="349"/>
      <c r="G23" s="350"/>
      <c r="H23" s="366"/>
      <c r="I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</row>
    <row r="24" spans="1:40" ht="15" customHeight="1">
      <c r="A24" s="138">
        <v>8</v>
      </c>
      <c r="B24" s="82" t="s">
        <v>2433</v>
      </c>
      <c r="C24" s="82"/>
      <c r="D24" s="377">
        <v>1</v>
      </c>
      <c r="E24" s="114" t="s">
        <v>2424</v>
      </c>
      <c r="F24" s="226"/>
      <c r="G24" s="27"/>
      <c r="H24" s="310"/>
      <c r="I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</row>
    <row r="25" spans="1:40" ht="15" customHeight="1">
      <c r="A25" s="352"/>
      <c r="B25" s="354"/>
      <c r="C25" s="354"/>
      <c r="D25" s="375"/>
      <c r="E25" s="113"/>
      <c r="F25" s="349"/>
      <c r="G25" s="350"/>
      <c r="H25" s="366"/>
      <c r="I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</row>
    <row r="26" spans="1:40" ht="15" customHeight="1">
      <c r="A26" s="138">
        <v>9</v>
      </c>
      <c r="B26" s="82" t="s">
        <v>2434</v>
      </c>
      <c r="C26" s="82"/>
      <c r="D26" s="377">
        <v>1</v>
      </c>
      <c r="E26" s="114" t="s">
        <v>2424</v>
      </c>
      <c r="F26" s="226"/>
      <c r="G26" s="27"/>
      <c r="H26" s="310"/>
      <c r="I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</row>
    <row r="27" spans="1:40" ht="15" customHeight="1">
      <c r="A27" s="352"/>
      <c r="B27" s="354"/>
      <c r="C27" s="354"/>
      <c r="D27" s="375"/>
      <c r="E27" s="113"/>
      <c r="F27" s="349"/>
      <c r="G27" s="350"/>
      <c r="H27" s="366"/>
      <c r="I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</row>
    <row r="28" spans="1:40" ht="15" customHeight="1">
      <c r="A28" s="138">
        <v>10</v>
      </c>
      <c r="B28" s="82" t="s">
        <v>2435</v>
      </c>
      <c r="C28" s="82"/>
      <c r="D28" s="377">
        <v>1</v>
      </c>
      <c r="E28" s="114" t="s">
        <v>2424</v>
      </c>
      <c r="F28" s="226"/>
      <c r="G28" s="27"/>
      <c r="H28" s="310"/>
      <c r="I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</row>
    <row r="29" spans="1:40" ht="15" customHeight="1">
      <c r="A29" s="352"/>
      <c r="B29" s="354"/>
      <c r="C29" s="354"/>
      <c r="D29" s="375"/>
      <c r="E29" s="113"/>
      <c r="F29" s="349"/>
      <c r="G29" s="350"/>
      <c r="H29" s="366"/>
      <c r="I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</row>
    <row r="30" spans="1:40" ht="15" customHeight="1">
      <c r="A30" s="138">
        <v>11</v>
      </c>
      <c r="B30" s="82" t="s">
        <v>2436</v>
      </c>
      <c r="C30" s="82"/>
      <c r="D30" s="377">
        <v>1</v>
      </c>
      <c r="E30" s="114" t="s">
        <v>2424</v>
      </c>
      <c r="F30" s="226"/>
      <c r="G30" s="27"/>
      <c r="H30" s="310"/>
      <c r="I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</row>
    <row r="31" spans="1:40" s="29" customFormat="1" ht="15" customHeight="1">
      <c r="A31" s="352"/>
      <c r="B31" s="354"/>
      <c r="C31" s="354"/>
      <c r="D31" s="375"/>
      <c r="E31" s="113"/>
      <c r="F31" s="225"/>
      <c r="G31" s="125"/>
      <c r="H31" s="28"/>
      <c r="J31" s="373"/>
      <c r="K31" s="374"/>
      <c r="L31" s="374"/>
      <c r="M31" s="18"/>
    </row>
    <row r="32" spans="1:40" s="29" customFormat="1" ht="15" customHeight="1">
      <c r="A32" s="138"/>
      <c r="B32" s="114" t="s">
        <v>2437</v>
      </c>
      <c r="C32" s="82"/>
      <c r="D32" s="377"/>
      <c r="E32" s="114"/>
      <c r="F32" s="226"/>
      <c r="G32" s="27"/>
      <c r="H32" s="31"/>
      <c r="J32" s="373"/>
      <c r="K32" s="374"/>
      <c r="L32" s="374"/>
      <c r="M32" s="18"/>
    </row>
    <row r="33" spans="1:13" s="29" customFormat="1" ht="15" customHeight="1">
      <c r="A33" s="352"/>
      <c r="B33" s="354"/>
      <c r="C33" s="354"/>
      <c r="D33" s="375"/>
      <c r="E33" s="137"/>
      <c r="F33" s="225"/>
      <c r="G33" s="350"/>
      <c r="H33" s="28"/>
      <c r="J33" s="373"/>
      <c r="K33" s="374"/>
      <c r="L33" s="374"/>
      <c r="M33" s="18"/>
    </row>
    <row r="34" spans="1:13" s="29" customFormat="1" ht="15" customHeight="1">
      <c r="A34" s="33"/>
      <c r="B34" s="135"/>
      <c r="C34" s="135"/>
      <c r="D34" s="378"/>
      <c r="E34" s="134"/>
      <c r="F34" s="244"/>
      <c r="G34" s="34"/>
      <c r="H34" s="35"/>
      <c r="J34" s="373"/>
      <c r="K34" s="374"/>
      <c r="L34" s="374"/>
      <c r="M34" s="18"/>
    </row>
    <row r="35" spans="1:13" s="29" customFormat="1" ht="15" customHeight="1">
      <c r="A35" s="133"/>
      <c r="B35" s="130"/>
      <c r="C35" s="130"/>
      <c r="D35" s="375"/>
      <c r="E35" s="113"/>
      <c r="F35" s="225"/>
      <c r="G35" s="125"/>
      <c r="H35" s="242"/>
      <c r="J35" s="373"/>
      <c r="K35" s="374"/>
      <c r="L35" s="374"/>
      <c r="M35" s="18"/>
    </row>
    <row r="36" spans="1:13" s="29" customFormat="1" ht="15" customHeight="1">
      <c r="A36" s="138">
        <f>A6</f>
        <v>1</v>
      </c>
      <c r="B36" s="82" t="str">
        <f>B6</f>
        <v>空気調和設備</v>
      </c>
      <c r="C36" s="82"/>
      <c r="D36" s="377"/>
      <c r="E36" s="114"/>
      <c r="F36" s="226"/>
      <c r="G36" s="127"/>
      <c r="H36" s="310"/>
      <c r="J36" s="373"/>
      <c r="K36" s="374"/>
      <c r="L36" s="374"/>
      <c r="M36" s="18"/>
    </row>
    <row r="37" spans="1:13" s="29" customFormat="1" ht="15" customHeight="1">
      <c r="A37" s="352"/>
      <c r="B37" s="354"/>
      <c r="C37" s="354"/>
      <c r="D37" s="379"/>
      <c r="E37" s="356"/>
      <c r="F37" s="349"/>
      <c r="G37" s="350"/>
      <c r="H37" s="366"/>
      <c r="J37" s="373"/>
      <c r="K37" s="374"/>
      <c r="L37" s="374"/>
      <c r="M37" s="18"/>
    </row>
    <row r="38" spans="1:13" s="29" customFormat="1" ht="15" customHeight="1">
      <c r="A38" s="131"/>
      <c r="B38" s="82"/>
      <c r="C38" s="82"/>
      <c r="D38" s="377"/>
      <c r="E38" s="114"/>
      <c r="F38" s="226"/>
      <c r="G38" s="48"/>
      <c r="H38" s="310"/>
      <c r="J38" s="373"/>
      <c r="K38" s="374"/>
      <c r="L38" s="374"/>
      <c r="M38" s="18"/>
    </row>
    <row r="39" spans="1:13" s="29" customFormat="1" ht="15" customHeight="1">
      <c r="A39" s="352"/>
      <c r="B39" s="354" t="s">
        <v>2438</v>
      </c>
      <c r="C39" s="130"/>
      <c r="D39" s="375"/>
      <c r="E39" s="113"/>
      <c r="F39" s="349"/>
      <c r="G39" s="350"/>
      <c r="H39" s="366"/>
      <c r="J39" s="373"/>
      <c r="K39" s="374"/>
      <c r="L39" s="374"/>
      <c r="M39" s="18"/>
    </row>
    <row r="40" spans="1:13" s="29" customFormat="1" ht="15" customHeight="1">
      <c r="A40" s="131"/>
      <c r="B40" s="19" t="s">
        <v>2439</v>
      </c>
      <c r="C40" s="82"/>
      <c r="D40" s="377">
        <v>1</v>
      </c>
      <c r="E40" s="114" t="s">
        <v>2440</v>
      </c>
      <c r="F40" s="226"/>
      <c r="G40" s="127"/>
      <c r="H40" s="310"/>
      <c r="J40" s="373"/>
      <c r="K40" s="374"/>
      <c r="L40" s="374"/>
      <c r="M40" s="18"/>
    </row>
    <row r="41" spans="1:13" s="29" customFormat="1" ht="15" customHeight="1">
      <c r="A41" s="352"/>
      <c r="B41" s="354"/>
      <c r="C41" s="130" t="s">
        <v>2441</v>
      </c>
      <c r="D41" s="375"/>
      <c r="E41" s="113"/>
      <c r="F41" s="349"/>
      <c r="G41" s="350"/>
      <c r="H41" s="366"/>
      <c r="J41" s="373"/>
      <c r="K41" s="374"/>
      <c r="L41" s="374"/>
      <c r="M41" s="18"/>
    </row>
    <row r="42" spans="1:13" s="29" customFormat="1" ht="15" customHeight="1">
      <c r="A42" s="131"/>
      <c r="B42" s="58"/>
      <c r="C42" s="82" t="s">
        <v>2442</v>
      </c>
      <c r="D42" s="377"/>
      <c r="E42" s="114"/>
      <c r="F42" s="226"/>
      <c r="G42" s="127"/>
      <c r="H42" s="310"/>
      <c r="J42" s="373"/>
      <c r="K42" s="374"/>
      <c r="L42" s="374"/>
      <c r="M42" s="18"/>
    </row>
    <row r="43" spans="1:13" s="29" customFormat="1" ht="15" customHeight="1">
      <c r="A43" s="352"/>
      <c r="B43" s="354"/>
      <c r="C43" s="380" t="s">
        <v>2443</v>
      </c>
      <c r="D43" s="375"/>
      <c r="E43" s="113"/>
      <c r="F43" s="349"/>
      <c r="G43" s="350"/>
      <c r="H43" s="366"/>
      <c r="J43" s="373"/>
      <c r="K43" s="374"/>
      <c r="L43" s="374"/>
      <c r="M43" s="18"/>
    </row>
    <row r="44" spans="1:13" s="29" customFormat="1" ht="15" customHeight="1">
      <c r="A44" s="131"/>
      <c r="B44" s="58"/>
      <c r="C44" s="82" t="s">
        <v>2444</v>
      </c>
      <c r="D44" s="377"/>
      <c r="E44" s="114"/>
      <c r="F44" s="226"/>
      <c r="G44" s="127"/>
      <c r="H44" s="310"/>
      <c r="J44" s="373"/>
      <c r="K44" s="374"/>
      <c r="L44" s="374"/>
      <c r="M44" s="18"/>
    </row>
    <row r="45" spans="1:13" s="29" customFormat="1" ht="15" customHeight="1">
      <c r="A45" s="352"/>
      <c r="B45" s="354" t="s">
        <v>2445</v>
      </c>
      <c r="C45" s="130" t="s">
        <v>2446</v>
      </c>
      <c r="D45" s="375"/>
      <c r="E45" s="113"/>
      <c r="F45" s="349"/>
      <c r="G45" s="350"/>
      <c r="H45" s="366"/>
      <c r="J45" s="373"/>
      <c r="K45" s="374"/>
      <c r="L45" s="374"/>
      <c r="M45" s="18"/>
    </row>
    <row r="46" spans="1:13" s="29" customFormat="1" ht="15" customHeight="1">
      <c r="A46" s="131"/>
      <c r="B46" s="19" t="s">
        <v>2447</v>
      </c>
      <c r="C46" s="82" t="s">
        <v>2448</v>
      </c>
      <c r="D46" s="377">
        <v>2</v>
      </c>
      <c r="E46" s="114" t="s">
        <v>2440</v>
      </c>
      <c r="F46" s="226"/>
      <c r="G46" s="127"/>
      <c r="H46" s="310"/>
      <c r="J46" s="373"/>
      <c r="K46" s="374"/>
      <c r="L46" s="374"/>
      <c r="M46" s="18"/>
    </row>
    <row r="47" spans="1:13" s="29" customFormat="1" ht="15" customHeight="1">
      <c r="A47" s="352"/>
      <c r="B47" s="354"/>
      <c r="C47" s="130" t="s">
        <v>2449</v>
      </c>
      <c r="D47" s="375"/>
      <c r="E47" s="113"/>
      <c r="F47" s="349"/>
      <c r="G47" s="350"/>
      <c r="H47" s="366"/>
      <c r="J47" s="373"/>
      <c r="K47" s="374"/>
      <c r="L47" s="374"/>
      <c r="M47" s="18"/>
    </row>
    <row r="48" spans="1:13" s="29" customFormat="1" ht="15" customHeight="1">
      <c r="A48" s="131"/>
      <c r="B48" s="58"/>
      <c r="C48" s="82"/>
      <c r="D48" s="377"/>
      <c r="E48" s="114"/>
      <c r="F48" s="226"/>
      <c r="G48" s="127"/>
      <c r="H48" s="310"/>
      <c r="J48" s="373"/>
      <c r="K48" s="374"/>
      <c r="L48" s="374"/>
      <c r="M48" s="18"/>
    </row>
    <row r="49" spans="1:13" s="29" customFormat="1" ht="15" customHeight="1">
      <c r="A49" s="352"/>
      <c r="B49" s="354" t="s">
        <v>2450</v>
      </c>
      <c r="C49" s="130" t="s">
        <v>2446</v>
      </c>
      <c r="D49" s="375"/>
      <c r="E49" s="113"/>
      <c r="F49" s="349"/>
      <c r="G49" s="350"/>
      <c r="H49" s="366"/>
      <c r="J49" s="373"/>
      <c r="K49" s="374"/>
      <c r="L49" s="374"/>
      <c r="M49" s="18"/>
    </row>
    <row r="50" spans="1:13" s="29" customFormat="1" ht="15" customHeight="1">
      <c r="A50" s="131"/>
      <c r="B50" s="19" t="s">
        <v>2447</v>
      </c>
      <c r="C50" s="82" t="s">
        <v>2451</v>
      </c>
      <c r="D50" s="377">
        <v>2</v>
      </c>
      <c r="E50" s="114" t="s">
        <v>2440</v>
      </c>
      <c r="F50" s="226"/>
      <c r="G50" s="127"/>
      <c r="H50" s="310"/>
      <c r="J50" s="373"/>
      <c r="K50" s="374"/>
      <c r="L50" s="374"/>
      <c r="M50" s="18"/>
    </row>
    <row r="51" spans="1:13" s="29" customFormat="1" ht="15" customHeight="1">
      <c r="A51" s="352"/>
      <c r="B51" s="354"/>
      <c r="C51" s="130" t="s">
        <v>2449</v>
      </c>
      <c r="D51" s="375"/>
      <c r="E51" s="113"/>
      <c r="F51" s="349"/>
      <c r="G51" s="350"/>
      <c r="H51" s="366"/>
      <c r="J51" s="373"/>
      <c r="K51" s="374"/>
      <c r="L51" s="374"/>
      <c r="M51" s="18"/>
    </row>
    <row r="52" spans="1:13" s="29" customFormat="1" ht="15" customHeight="1">
      <c r="A52" s="131"/>
      <c r="B52" s="58"/>
      <c r="C52" s="82"/>
      <c r="D52" s="377"/>
      <c r="E52" s="114"/>
      <c r="F52" s="226"/>
      <c r="G52" s="127"/>
      <c r="H52" s="310"/>
      <c r="J52" s="373"/>
      <c r="K52" s="374"/>
      <c r="L52" s="374"/>
      <c r="M52" s="18"/>
    </row>
    <row r="53" spans="1:13" s="29" customFormat="1" ht="15" customHeight="1">
      <c r="A53" s="352"/>
      <c r="B53" s="354" t="s">
        <v>2452</v>
      </c>
      <c r="C53" s="130" t="s">
        <v>2446</v>
      </c>
      <c r="D53" s="375"/>
      <c r="E53" s="113"/>
      <c r="F53" s="349"/>
      <c r="G53" s="350"/>
      <c r="H53" s="366"/>
      <c r="J53" s="373"/>
      <c r="K53" s="374"/>
      <c r="L53" s="374"/>
      <c r="M53" s="18"/>
    </row>
    <row r="54" spans="1:13" s="29" customFormat="1" ht="15" customHeight="1">
      <c r="A54" s="131"/>
      <c r="B54" s="19" t="s">
        <v>2447</v>
      </c>
      <c r="C54" s="82" t="s">
        <v>2453</v>
      </c>
      <c r="D54" s="377">
        <v>2</v>
      </c>
      <c r="E54" s="114" t="s">
        <v>2440</v>
      </c>
      <c r="F54" s="226"/>
      <c r="G54" s="127"/>
      <c r="H54" s="310"/>
      <c r="J54" s="373"/>
      <c r="K54" s="374"/>
      <c r="L54" s="374"/>
      <c r="M54" s="18"/>
    </row>
    <row r="55" spans="1:13" s="29" customFormat="1" ht="15" customHeight="1">
      <c r="A55" s="352"/>
      <c r="B55" s="354"/>
      <c r="C55" s="130" t="s">
        <v>2449</v>
      </c>
      <c r="D55" s="375"/>
      <c r="E55" s="113"/>
      <c r="F55" s="349"/>
      <c r="G55" s="350"/>
      <c r="H55" s="366"/>
      <c r="J55" s="373"/>
      <c r="K55" s="374"/>
      <c r="L55" s="374"/>
      <c r="M55" s="18"/>
    </row>
    <row r="56" spans="1:13" s="29" customFormat="1" ht="15" customHeight="1">
      <c r="A56" s="131"/>
      <c r="B56" s="58"/>
      <c r="C56" s="82"/>
      <c r="D56" s="377"/>
      <c r="E56" s="114"/>
      <c r="F56" s="226"/>
      <c r="G56" s="127"/>
      <c r="H56" s="310"/>
      <c r="J56" s="373"/>
      <c r="K56" s="374"/>
      <c r="L56" s="374"/>
      <c r="M56" s="18"/>
    </row>
    <row r="57" spans="1:13" s="29" customFormat="1" ht="15" customHeight="1">
      <c r="A57" s="352"/>
      <c r="B57" s="354" t="s">
        <v>2454</v>
      </c>
      <c r="C57" s="130" t="s">
        <v>2446</v>
      </c>
      <c r="D57" s="375"/>
      <c r="E57" s="113"/>
      <c r="F57" s="349"/>
      <c r="G57" s="350"/>
      <c r="H57" s="366"/>
      <c r="J57" s="373"/>
      <c r="K57" s="374"/>
      <c r="L57" s="374"/>
      <c r="M57" s="18"/>
    </row>
    <row r="58" spans="1:13" s="29" customFormat="1" ht="15" customHeight="1">
      <c r="A58" s="131"/>
      <c r="B58" s="19" t="s">
        <v>2447</v>
      </c>
      <c r="C58" s="82" t="s">
        <v>2455</v>
      </c>
      <c r="D58" s="377">
        <v>1</v>
      </c>
      <c r="E58" s="114" t="s">
        <v>2440</v>
      </c>
      <c r="F58" s="226"/>
      <c r="G58" s="127"/>
      <c r="H58" s="310"/>
      <c r="J58" s="373"/>
      <c r="K58" s="374"/>
      <c r="L58" s="374"/>
      <c r="M58" s="18"/>
    </row>
    <row r="59" spans="1:13" s="29" customFormat="1" ht="15" customHeight="1">
      <c r="A59" s="352"/>
      <c r="B59" s="354"/>
      <c r="C59" s="130" t="s">
        <v>2449</v>
      </c>
      <c r="D59" s="375"/>
      <c r="E59" s="113"/>
      <c r="F59" s="349"/>
      <c r="G59" s="350"/>
      <c r="H59" s="366"/>
      <c r="J59" s="373"/>
      <c r="K59" s="374"/>
      <c r="L59" s="374"/>
      <c r="M59" s="18"/>
    </row>
    <row r="60" spans="1:13" s="29" customFormat="1" ht="15" customHeight="1">
      <c r="A60" s="131"/>
      <c r="B60" s="58"/>
      <c r="C60" s="82"/>
      <c r="D60" s="377"/>
      <c r="E60" s="114"/>
      <c r="F60" s="226"/>
      <c r="G60" s="127"/>
      <c r="H60" s="310"/>
      <c r="J60" s="373"/>
      <c r="K60" s="374"/>
      <c r="L60" s="374"/>
      <c r="M60" s="18"/>
    </row>
    <row r="61" spans="1:13" s="29" customFormat="1" ht="15" customHeight="1">
      <c r="A61" s="352"/>
      <c r="B61" s="354" t="s">
        <v>2456</v>
      </c>
      <c r="C61" s="130" t="s">
        <v>2446</v>
      </c>
      <c r="D61" s="375"/>
      <c r="E61" s="113"/>
      <c r="F61" s="349"/>
      <c r="G61" s="350"/>
      <c r="H61" s="366"/>
      <c r="J61" s="373"/>
      <c r="K61" s="374"/>
      <c r="L61" s="374"/>
      <c r="M61" s="18"/>
    </row>
    <row r="62" spans="1:13" s="29" customFormat="1" ht="15" customHeight="1">
      <c r="A62" s="131"/>
      <c r="B62" s="19" t="s">
        <v>2447</v>
      </c>
      <c r="C62" s="82" t="s">
        <v>2457</v>
      </c>
      <c r="D62" s="377">
        <v>1</v>
      </c>
      <c r="E62" s="114" t="s">
        <v>2440</v>
      </c>
      <c r="F62" s="226"/>
      <c r="G62" s="127"/>
      <c r="H62" s="310"/>
      <c r="J62" s="373"/>
      <c r="K62" s="374"/>
      <c r="L62" s="374"/>
      <c r="M62" s="18"/>
    </row>
    <row r="63" spans="1:13" s="29" customFormat="1" ht="15" customHeight="1">
      <c r="A63" s="352"/>
      <c r="B63" s="354"/>
      <c r="C63" s="130" t="s">
        <v>2449</v>
      </c>
      <c r="D63" s="375"/>
      <c r="E63" s="113"/>
      <c r="F63" s="349"/>
      <c r="G63" s="350"/>
      <c r="H63" s="366"/>
      <c r="J63" s="373"/>
      <c r="K63" s="374"/>
      <c r="L63" s="374"/>
      <c r="M63" s="18"/>
    </row>
    <row r="64" spans="1:13" s="29" customFormat="1" ht="15" customHeight="1">
      <c r="A64" s="131"/>
      <c r="B64" s="114"/>
      <c r="C64" s="82"/>
      <c r="D64" s="377"/>
      <c r="E64" s="114"/>
      <c r="F64" s="226"/>
      <c r="G64" s="27"/>
      <c r="H64" s="310"/>
      <c r="J64" s="373"/>
      <c r="K64" s="374"/>
      <c r="L64" s="374"/>
      <c r="M64" s="18"/>
    </row>
    <row r="65" spans="1:13" s="29" customFormat="1" ht="15" customHeight="1">
      <c r="A65" s="352"/>
      <c r="B65" s="354" t="s">
        <v>2458</v>
      </c>
      <c r="C65" s="354" t="s">
        <v>2446</v>
      </c>
      <c r="D65" s="375"/>
      <c r="E65" s="137"/>
      <c r="F65" s="225"/>
      <c r="G65" s="350"/>
      <c r="H65" s="242"/>
      <c r="J65" s="373"/>
      <c r="K65" s="374"/>
      <c r="L65" s="374"/>
      <c r="M65" s="18"/>
    </row>
    <row r="66" spans="1:13" s="29" customFormat="1" ht="15" customHeight="1">
      <c r="A66" s="136"/>
      <c r="B66" s="135" t="s">
        <v>2447</v>
      </c>
      <c r="C66" s="135" t="s">
        <v>2457</v>
      </c>
      <c r="D66" s="378">
        <v>1</v>
      </c>
      <c r="E66" s="134" t="s">
        <v>2440</v>
      </c>
      <c r="F66" s="244"/>
      <c r="G66" s="122"/>
      <c r="H66" s="310"/>
      <c r="J66" s="373"/>
      <c r="K66" s="374"/>
      <c r="L66" s="374"/>
      <c r="M66" s="18"/>
    </row>
    <row r="67" spans="1:13" s="29" customFormat="1" ht="15" customHeight="1">
      <c r="A67" s="133"/>
      <c r="B67" s="130"/>
      <c r="C67" s="130" t="s">
        <v>2449</v>
      </c>
      <c r="D67" s="375"/>
      <c r="E67" s="113"/>
      <c r="F67" s="225"/>
      <c r="G67" s="125"/>
      <c r="H67" s="242"/>
      <c r="J67" s="373"/>
      <c r="K67" s="374"/>
      <c r="L67" s="374"/>
      <c r="M67" s="18"/>
    </row>
    <row r="68" spans="1:13" s="29" customFormat="1" ht="15" customHeight="1">
      <c r="A68" s="138"/>
      <c r="B68" s="82"/>
      <c r="C68" s="82"/>
      <c r="D68" s="377"/>
      <c r="E68" s="114"/>
      <c r="F68" s="226"/>
      <c r="G68" s="127"/>
      <c r="H68" s="310"/>
      <c r="J68" s="373"/>
      <c r="K68" s="374"/>
      <c r="L68" s="374"/>
      <c r="M68" s="18"/>
    </row>
    <row r="69" spans="1:13" s="29" customFormat="1" ht="15" customHeight="1">
      <c r="A69" s="352"/>
      <c r="B69" s="354" t="s">
        <v>2459</v>
      </c>
      <c r="C69" s="354" t="s">
        <v>2446</v>
      </c>
      <c r="D69" s="379"/>
      <c r="E69" s="356"/>
      <c r="F69" s="349"/>
      <c r="G69" s="350"/>
      <c r="H69" s="366"/>
      <c r="J69" s="373"/>
      <c r="K69" s="374"/>
      <c r="L69" s="374"/>
      <c r="M69" s="18"/>
    </row>
    <row r="70" spans="1:13" s="29" customFormat="1" ht="15" customHeight="1">
      <c r="A70" s="131"/>
      <c r="B70" s="82" t="s">
        <v>2447</v>
      </c>
      <c r="C70" s="82" t="s">
        <v>2448</v>
      </c>
      <c r="D70" s="377">
        <v>1</v>
      </c>
      <c r="E70" s="114" t="s">
        <v>2440</v>
      </c>
      <c r="F70" s="226"/>
      <c r="G70" s="127"/>
      <c r="H70" s="310"/>
      <c r="J70" s="373"/>
      <c r="K70" s="374"/>
      <c r="L70" s="374"/>
      <c r="M70" s="18"/>
    </row>
    <row r="71" spans="1:13" s="29" customFormat="1" ht="15" customHeight="1">
      <c r="A71" s="352"/>
      <c r="B71" s="354"/>
      <c r="C71" s="130" t="s">
        <v>2449</v>
      </c>
      <c r="D71" s="375"/>
      <c r="E71" s="113"/>
      <c r="F71" s="349"/>
      <c r="G71" s="350"/>
      <c r="H71" s="366"/>
      <c r="J71" s="373"/>
      <c r="K71" s="374"/>
      <c r="L71" s="374"/>
      <c r="M71" s="18"/>
    </row>
    <row r="72" spans="1:13" s="29" customFormat="1" ht="15" customHeight="1">
      <c r="A72" s="131"/>
      <c r="B72" s="58"/>
      <c r="C72" s="82"/>
      <c r="D72" s="377"/>
      <c r="E72" s="114"/>
      <c r="F72" s="226"/>
      <c r="G72" s="127"/>
      <c r="H72" s="310"/>
      <c r="J72" s="373"/>
      <c r="K72" s="374"/>
      <c r="L72" s="374"/>
      <c r="M72" s="18"/>
    </row>
    <row r="73" spans="1:13" s="29" customFormat="1" ht="15" customHeight="1">
      <c r="A73" s="352"/>
      <c r="B73" s="354" t="s">
        <v>2460</v>
      </c>
      <c r="C73" s="354" t="s">
        <v>2446</v>
      </c>
      <c r="D73" s="375"/>
      <c r="E73" s="113"/>
      <c r="F73" s="349"/>
      <c r="G73" s="350"/>
      <c r="H73" s="366"/>
      <c r="J73" s="373"/>
      <c r="K73" s="374"/>
      <c r="L73" s="374"/>
      <c r="M73" s="18"/>
    </row>
    <row r="74" spans="1:13" s="29" customFormat="1" ht="15" customHeight="1">
      <c r="A74" s="131"/>
      <c r="B74" s="82" t="s">
        <v>2447</v>
      </c>
      <c r="C74" s="82" t="s">
        <v>2457</v>
      </c>
      <c r="D74" s="377">
        <v>1</v>
      </c>
      <c r="E74" s="114" t="s">
        <v>2440</v>
      </c>
      <c r="F74" s="226"/>
      <c r="G74" s="127"/>
      <c r="H74" s="310"/>
      <c r="J74" s="373"/>
      <c r="K74" s="374"/>
      <c r="L74" s="374"/>
      <c r="M74" s="18"/>
    </row>
    <row r="75" spans="1:13" s="29" customFormat="1" ht="15" customHeight="1">
      <c r="A75" s="352"/>
      <c r="B75" s="354"/>
      <c r="C75" s="130" t="s">
        <v>2449</v>
      </c>
      <c r="D75" s="375"/>
      <c r="E75" s="113"/>
      <c r="F75" s="349"/>
      <c r="G75" s="350"/>
      <c r="H75" s="366"/>
      <c r="J75" s="373"/>
      <c r="K75" s="374"/>
      <c r="L75" s="374"/>
      <c r="M75" s="18"/>
    </row>
    <row r="76" spans="1:13" s="29" customFormat="1" ht="15" customHeight="1">
      <c r="A76" s="131"/>
      <c r="B76" s="58"/>
      <c r="C76" s="82"/>
      <c r="D76" s="377"/>
      <c r="E76" s="114"/>
      <c r="F76" s="226"/>
      <c r="G76" s="127"/>
      <c r="H76" s="310"/>
      <c r="J76" s="373"/>
      <c r="K76" s="374"/>
      <c r="L76" s="374"/>
      <c r="M76" s="18"/>
    </row>
    <row r="77" spans="1:13" s="29" customFormat="1" ht="15" customHeight="1">
      <c r="A77" s="352"/>
      <c r="B77" s="354" t="s">
        <v>2461</v>
      </c>
      <c r="C77" s="130"/>
      <c r="D77" s="375"/>
      <c r="E77" s="113"/>
      <c r="F77" s="349"/>
      <c r="G77" s="350"/>
      <c r="H77" s="366"/>
      <c r="J77" s="373"/>
      <c r="K77" s="374"/>
      <c r="L77" s="374"/>
      <c r="M77" s="18"/>
    </row>
    <row r="78" spans="1:13" s="29" customFormat="1" ht="15" customHeight="1">
      <c r="A78" s="131"/>
      <c r="B78" s="19" t="s">
        <v>2439</v>
      </c>
      <c r="C78" s="82"/>
      <c r="D78" s="377">
        <v>1</v>
      </c>
      <c r="E78" s="114" t="s">
        <v>2440</v>
      </c>
      <c r="F78" s="226"/>
      <c r="G78" s="127"/>
      <c r="H78" s="310"/>
      <c r="J78" s="373"/>
      <c r="K78" s="374"/>
      <c r="L78" s="374"/>
      <c r="M78" s="18"/>
    </row>
    <row r="79" spans="1:13" s="29" customFormat="1" ht="15" customHeight="1">
      <c r="A79" s="352"/>
      <c r="B79" s="354"/>
      <c r="C79" s="130" t="s">
        <v>2441</v>
      </c>
      <c r="D79" s="375"/>
      <c r="E79" s="113"/>
      <c r="F79" s="349"/>
      <c r="G79" s="350"/>
      <c r="H79" s="366"/>
      <c r="J79" s="373"/>
      <c r="K79" s="374"/>
      <c r="L79" s="374"/>
      <c r="M79" s="18"/>
    </row>
    <row r="80" spans="1:13" s="29" customFormat="1" ht="15" customHeight="1">
      <c r="A80" s="131"/>
      <c r="B80" s="58"/>
      <c r="C80" s="82" t="s">
        <v>2442</v>
      </c>
      <c r="D80" s="377"/>
      <c r="E80" s="114"/>
      <c r="F80" s="226"/>
      <c r="G80" s="127"/>
      <c r="H80" s="310"/>
      <c r="J80" s="373"/>
      <c r="K80" s="374"/>
      <c r="L80" s="374"/>
      <c r="M80" s="18"/>
    </row>
    <row r="81" spans="1:13" s="29" customFormat="1" ht="15" customHeight="1">
      <c r="A81" s="352"/>
      <c r="B81" s="354"/>
      <c r="C81" s="380" t="s">
        <v>2443</v>
      </c>
      <c r="D81" s="375"/>
      <c r="E81" s="113"/>
      <c r="F81" s="349"/>
      <c r="G81" s="350"/>
      <c r="H81" s="366"/>
      <c r="J81" s="373"/>
      <c r="K81" s="374"/>
      <c r="L81" s="374"/>
      <c r="M81" s="18"/>
    </row>
    <row r="82" spans="1:13" s="29" customFormat="1" ht="15" customHeight="1">
      <c r="A82" s="131"/>
      <c r="B82" s="58"/>
      <c r="C82" s="82" t="s">
        <v>2444</v>
      </c>
      <c r="D82" s="377"/>
      <c r="E82" s="114"/>
      <c r="F82" s="226"/>
      <c r="G82" s="127"/>
      <c r="H82" s="310"/>
      <c r="J82" s="373"/>
      <c r="K82" s="374"/>
      <c r="L82" s="374"/>
      <c r="M82" s="18"/>
    </row>
    <row r="83" spans="1:13" s="29" customFormat="1" ht="15" customHeight="1">
      <c r="A83" s="352"/>
      <c r="B83" s="354" t="s">
        <v>2462</v>
      </c>
      <c r="C83" s="130" t="s">
        <v>2446</v>
      </c>
      <c r="D83" s="375"/>
      <c r="E83" s="113"/>
      <c r="F83" s="349"/>
      <c r="G83" s="350"/>
      <c r="H83" s="366"/>
      <c r="J83" s="373"/>
      <c r="K83" s="374"/>
      <c r="L83" s="374"/>
      <c r="M83" s="18"/>
    </row>
    <row r="84" spans="1:13" s="29" customFormat="1" ht="15" customHeight="1">
      <c r="A84" s="131"/>
      <c r="B84" s="58" t="s">
        <v>2447</v>
      </c>
      <c r="C84" s="82" t="s">
        <v>2457</v>
      </c>
      <c r="D84" s="377">
        <v>1</v>
      </c>
      <c r="E84" s="114" t="s">
        <v>2440</v>
      </c>
      <c r="F84" s="226"/>
      <c r="G84" s="127"/>
      <c r="H84" s="310"/>
      <c r="J84" s="373"/>
      <c r="K84" s="374"/>
      <c r="L84" s="374"/>
      <c r="M84" s="18"/>
    </row>
    <row r="85" spans="1:13" s="29" customFormat="1" ht="15" customHeight="1">
      <c r="A85" s="352"/>
      <c r="B85" s="354"/>
      <c r="C85" s="130" t="s">
        <v>2449</v>
      </c>
      <c r="D85" s="375"/>
      <c r="E85" s="113"/>
      <c r="F85" s="349"/>
      <c r="G85" s="350"/>
      <c r="H85" s="366"/>
      <c r="J85" s="373"/>
      <c r="K85" s="374"/>
      <c r="L85" s="374"/>
      <c r="M85" s="18"/>
    </row>
    <row r="86" spans="1:13" s="29" customFormat="1" ht="15" customHeight="1">
      <c r="A86" s="131"/>
      <c r="B86" s="58"/>
      <c r="C86" s="82"/>
      <c r="D86" s="377"/>
      <c r="E86" s="114"/>
      <c r="F86" s="226"/>
      <c r="G86" s="127"/>
      <c r="H86" s="310"/>
      <c r="J86" s="373"/>
      <c r="K86" s="374"/>
      <c r="L86" s="374"/>
      <c r="M86" s="18"/>
    </row>
    <row r="87" spans="1:13" s="29" customFormat="1" ht="15" customHeight="1">
      <c r="A87" s="352"/>
      <c r="B87" s="354" t="s">
        <v>2463</v>
      </c>
      <c r="C87" s="354" t="s">
        <v>2446</v>
      </c>
      <c r="D87" s="375"/>
      <c r="E87" s="113"/>
      <c r="F87" s="349"/>
      <c r="G87" s="350"/>
      <c r="H87" s="366"/>
      <c r="J87" s="373"/>
      <c r="K87" s="374"/>
      <c r="L87" s="374"/>
      <c r="M87" s="18"/>
    </row>
    <row r="88" spans="1:13" s="29" customFormat="1" ht="15" customHeight="1">
      <c r="A88" s="131"/>
      <c r="B88" s="58" t="s">
        <v>2447</v>
      </c>
      <c r="C88" s="82" t="s">
        <v>2448</v>
      </c>
      <c r="D88" s="377">
        <v>3</v>
      </c>
      <c r="E88" s="114" t="s">
        <v>2440</v>
      </c>
      <c r="F88" s="226"/>
      <c r="G88" s="127"/>
      <c r="H88" s="310"/>
      <c r="J88" s="373"/>
      <c r="K88" s="374"/>
      <c r="L88" s="374"/>
      <c r="M88" s="18"/>
    </row>
    <row r="89" spans="1:13" s="29" customFormat="1" ht="15" customHeight="1">
      <c r="A89" s="352"/>
      <c r="B89" s="354"/>
      <c r="C89" s="130" t="s">
        <v>2449</v>
      </c>
      <c r="D89" s="375"/>
      <c r="E89" s="113"/>
      <c r="F89" s="349"/>
      <c r="G89" s="350"/>
      <c r="H89" s="366"/>
      <c r="J89" s="373"/>
      <c r="K89" s="374"/>
      <c r="L89" s="374"/>
      <c r="M89" s="18"/>
    </row>
    <row r="90" spans="1:13" s="29" customFormat="1" ht="15" customHeight="1">
      <c r="A90" s="131"/>
      <c r="B90" s="58"/>
      <c r="C90" s="82"/>
      <c r="D90" s="377"/>
      <c r="E90" s="114"/>
      <c r="F90" s="226"/>
      <c r="G90" s="127"/>
      <c r="H90" s="310"/>
      <c r="J90" s="373"/>
      <c r="K90" s="374"/>
      <c r="L90" s="374"/>
      <c r="M90" s="18"/>
    </row>
    <row r="91" spans="1:13" s="29" customFormat="1" ht="15" customHeight="1">
      <c r="A91" s="352"/>
      <c r="B91" s="354" t="s">
        <v>2464</v>
      </c>
      <c r="C91" s="130" t="s">
        <v>2446</v>
      </c>
      <c r="D91" s="375"/>
      <c r="E91" s="113"/>
      <c r="F91" s="349"/>
      <c r="G91" s="350"/>
      <c r="H91" s="366"/>
      <c r="J91" s="373"/>
      <c r="K91" s="374"/>
      <c r="L91" s="374"/>
      <c r="M91" s="18"/>
    </row>
    <row r="92" spans="1:13" s="29" customFormat="1" ht="15" customHeight="1">
      <c r="A92" s="131"/>
      <c r="B92" s="19" t="s">
        <v>2447</v>
      </c>
      <c r="C92" s="82" t="s">
        <v>2455</v>
      </c>
      <c r="D92" s="377">
        <v>1</v>
      </c>
      <c r="E92" s="114" t="s">
        <v>2440</v>
      </c>
      <c r="F92" s="226"/>
      <c r="G92" s="127"/>
      <c r="H92" s="310"/>
      <c r="J92" s="373"/>
      <c r="K92" s="374"/>
      <c r="L92" s="374"/>
      <c r="M92" s="18"/>
    </row>
    <row r="93" spans="1:13" s="29" customFormat="1" ht="15" customHeight="1">
      <c r="A93" s="352"/>
      <c r="B93" s="354"/>
      <c r="C93" s="130" t="s">
        <v>2449</v>
      </c>
      <c r="D93" s="375"/>
      <c r="E93" s="113"/>
      <c r="F93" s="349"/>
      <c r="G93" s="350"/>
      <c r="H93" s="366"/>
      <c r="J93" s="373"/>
      <c r="K93" s="374"/>
      <c r="L93" s="374"/>
      <c r="M93" s="18"/>
    </row>
    <row r="94" spans="1:13" s="29" customFormat="1" ht="15" customHeight="1">
      <c r="A94" s="131"/>
      <c r="B94" s="82"/>
      <c r="C94" s="82"/>
      <c r="D94" s="377"/>
      <c r="E94" s="114"/>
      <c r="F94" s="226"/>
      <c r="G94" s="127"/>
      <c r="H94" s="310"/>
      <c r="J94" s="373"/>
      <c r="K94" s="374"/>
      <c r="L94" s="374"/>
      <c r="M94" s="18"/>
    </row>
    <row r="95" spans="1:13" s="29" customFormat="1" ht="15" customHeight="1">
      <c r="A95" s="352"/>
      <c r="B95" s="381" t="s">
        <v>2465</v>
      </c>
      <c r="C95" s="354" t="s">
        <v>2466</v>
      </c>
      <c r="D95" s="375"/>
      <c r="E95" s="113"/>
      <c r="F95" s="349"/>
      <c r="G95" s="350"/>
      <c r="H95" s="366"/>
      <c r="J95" s="373"/>
      <c r="K95" s="374"/>
      <c r="L95" s="374"/>
      <c r="M95" s="18"/>
    </row>
    <row r="96" spans="1:13" s="29" customFormat="1" ht="15" customHeight="1">
      <c r="A96" s="131"/>
      <c r="B96" s="114" t="s">
        <v>2447</v>
      </c>
      <c r="C96" s="82" t="s">
        <v>2457</v>
      </c>
      <c r="D96" s="377">
        <v>1</v>
      </c>
      <c r="E96" s="114" t="s">
        <v>2440</v>
      </c>
      <c r="F96" s="226"/>
      <c r="G96" s="127"/>
      <c r="H96" s="310"/>
      <c r="J96" s="373"/>
      <c r="K96" s="374"/>
      <c r="L96" s="374"/>
      <c r="M96" s="18"/>
    </row>
    <row r="97" spans="1:13" s="29" customFormat="1" ht="15" customHeight="1">
      <c r="A97" s="352"/>
      <c r="B97" s="354"/>
      <c r="C97" s="354" t="s">
        <v>2467</v>
      </c>
      <c r="D97" s="375"/>
      <c r="E97" s="137"/>
      <c r="F97" s="225"/>
      <c r="G97" s="350"/>
      <c r="H97" s="242"/>
      <c r="J97" s="373"/>
      <c r="K97" s="374"/>
      <c r="L97" s="374"/>
      <c r="M97" s="18"/>
    </row>
    <row r="98" spans="1:13" s="29" customFormat="1" ht="15" customHeight="1">
      <c r="A98" s="136"/>
      <c r="B98" s="135"/>
      <c r="C98" s="135"/>
      <c r="D98" s="378"/>
      <c r="E98" s="134"/>
      <c r="F98" s="244"/>
      <c r="G98" s="122"/>
      <c r="H98" s="382"/>
      <c r="J98" s="373"/>
      <c r="K98" s="374"/>
      <c r="L98" s="374"/>
      <c r="M98" s="18"/>
    </row>
    <row r="99" spans="1:13" s="29" customFormat="1" ht="15" customHeight="1">
      <c r="A99" s="133"/>
      <c r="B99" s="130" t="s">
        <v>2468</v>
      </c>
      <c r="C99" s="130" t="s">
        <v>2446</v>
      </c>
      <c r="D99" s="375"/>
      <c r="E99" s="113"/>
      <c r="F99" s="349"/>
      <c r="G99" s="350"/>
      <c r="H99" s="366"/>
      <c r="J99" s="373"/>
      <c r="K99" s="374"/>
      <c r="L99" s="374"/>
      <c r="M99" s="18"/>
    </row>
    <row r="100" spans="1:13" s="29" customFormat="1" ht="15" customHeight="1">
      <c r="A100" s="138"/>
      <c r="B100" s="82" t="s">
        <v>2447</v>
      </c>
      <c r="C100" s="82" t="s">
        <v>2453</v>
      </c>
      <c r="D100" s="377">
        <v>2</v>
      </c>
      <c r="E100" s="114" t="s">
        <v>2440</v>
      </c>
      <c r="F100" s="226"/>
      <c r="G100" s="127"/>
      <c r="H100" s="310"/>
      <c r="J100" s="373"/>
      <c r="K100" s="374"/>
      <c r="L100" s="374"/>
      <c r="M100" s="18"/>
    </row>
    <row r="101" spans="1:13" s="29" customFormat="1" ht="15" customHeight="1">
      <c r="A101" s="352"/>
      <c r="B101" s="354"/>
      <c r="C101" s="354" t="s">
        <v>2449</v>
      </c>
      <c r="D101" s="379"/>
      <c r="E101" s="356"/>
      <c r="F101" s="349"/>
      <c r="G101" s="350"/>
      <c r="H101" s="366"/>
      <c r="J101" s="373"/>
      <c r="K101" s="374"/>
      <c r="L101" s="374"/>
      <c r="M101" s="18"/>
    </row>
    <row r="102" spans="1:13" s="29" customFormat="1" ht="15" customHeight="1">
      <c r="A102" s="131"/>
      <c r="B102" s="82"/>
      <c r="C102" s="82"/>
      <c r="D102" s="377"/>
      <c r="E102" s="114"/>
      <c r="F102" s="226"/>
      <c r="G102" s="48"/>
      <c r="H102" s="310"/>
      <c r="J102" s="373"/>
      <c r="K102" s="374"/>
      <c r="L102" s="374"/>
      <c r="M102" s="18"/>
    </row>
    <row r="103" spans="1:13" s="29" customFormat="1" ht="15" customHeight="1">
      <c r="A103" s="352"/>
      <c r="B103" s="130" t="s">
        <v>2469</v>
      </c>
      <c r="C103" s="130" t="s">
        <v>2446</v>
      </c>
      <c r="D103" s="375"/>
      <c r="E103" s="113"/>
      <c r="F103" s="349"/>
      <c r="G103" s="350"/>
      <c r="H103" s="366"/>
      <c r="J103" s="373"/>
      <c r="K103" s="374"/>
      <c r="L103" s="374"/>
      <c r="M103" s="18"/>
    </row>
    <row r="104" spans="1:13" s="29" customFormat="1" ht="15" customHeight="1">
      <c r="A104" s="131"/>
      <c r="B104" s="19" t="s">
        <v>2447</v>
      </c>
      <c r="C104" s="82" t="s">
        <v>2451</v>
      </c>
      <c r="D104" s="377">
        <v>1</v>
      </c>
      <c r="E104" s="114" t="s">
        <v>2440</v>
      </c>
      <c r="F104" s="226"/>
      <c r="G104" s="127"/>
      <c r="H104" s="310"/>
      <c r="J104" s="373"/>
      <c r="K104" s="374"/>
      <c r="L104" s="374"/>
      <c r="M104" s="18"/>
    </row>
    <row r="105" spans="1:13" s="29" customFormat="1" ht="15" customHeight="1">
      <c r="A105" s="352"/>
      <c r="B105" s="354"/>
      <c r="C105" s="130" t="s">
        <v>2449</v>
      </c>
      <c r="D105" s="375"/>
      <c r="E105" s="113"/>
      <c r="F105" s="349"/>
      <c r="G105" s="350"/>
      <c r="H105" s="366"/>
      <c r="J105" s="373"/>
      <c r="K105" s="374"/>
      <c r="L105" s="374"/>
      <c r="M105" s="18"/>
    </row>
    <row r="106" spans="1:13" s="29" customFormat="1" ht="15" customHeight="1">
      <c r="A106" s="131"/>
      <c r="B106" s="58"/>
      <c r="C106" s="82"/>
      <c r="D106" s="377"/>
      <c r="E106" s="114"/>
      <c r="F106" s="226"/>
      <c r="G106" s="127"/>
      <c r="H106" s="310"/>
      <c r="J106" s="373"/>
      <c r="K106" s="374"/>
      <c r="L106" s="374"/>
      <c r="M106" s="18"/>
    </row>
    <row r="107" spans="1:13" s="29" customFormat="1" ht="15" customHeight="1">
      <c r="A107" s="352"/>
      <c r="B107" s="354" t="s">
        <v>2470</v>
      </c>
      <c r="C107" s="130"/>
      <c r="D107" s="375"/>
      <c r="E107" s="113"/>
      <c r="F107" s="349"/>
      <c r="G107" s="350"/>
      <c r="H107" s="366"/>
      <c r="J107" s="373"/>
      <c r="K107" s="374"/>
      <c r="L107" s="374"/>
      <c r="M107" s="18"/>
    </row>
    <row r="108" spans="1:13" s="29" customFormat="1" ht="15" customHeight="1">
      <c r="A108" s="131"/>
      <c r="B108" s="19" t="s">
        <v>2439</v>
      </c>
      <c r="C108" s="82"/>
      <c r="D108" s="377">
        <v>1</v>
      </c>
      <c r="E108" s="114" t="s">
        <v>2440</v>
      </c>
      <c r="F108" s="226"/>
      <c r="G108" s="127"/>
      <c r="H108" s="310"/>
      <c r="J108" s="373"/>
      <c r="K108" s="374"/>
      <c r="L108" s="374"/>
      <c r="M108" s="18"/>
    </row>
    <row r="109" spans="1:13" s="29" customFormat="1" ht="15" customHeight="1">
      <c r="A109" s="352"/>
      <c r="B109" s="354"/>
      <c r="C109" s="130" t="s">
        <v>2471</v>
      </c>
      <c r="D109" s="375"/>
      <c r="E109" s="113"/>
      <c r="F109" s="349"/>
      <c r="G109" s="350"/>
      <c r="H109" s="366"/>
      <c r="J109" s="373"/>
      <c r="K109" s="374"/>
      <c r="L109" s="374"/>
      <c r="M109" s="18"/>
    </row>
    <row r="110" spans="1:13" s="29" customFormat="1" ht="15" customHeight="1">
      <c r="A110" s="131"/>
      <c r="B110" s="58"/>
      <c r="C110" s="82" t="s">
        <v>2442</v>
      </c>
      <c r="D110" s="377"/>
      <c r="E110" s="114"/>
      <c r="F110" s="226"/>
      <c r="G110" s="127"/>
      <c r="H110" s="310"/>
      <c r="J110" s="373"/>
      <c r="K110" s="374"/>
      <c r="L110" s="374"/>
      <c r="M110" s="18"/>
    </row>
    <row r="111" spans="1:13" s="29" customFormat="1" ht="15" customHeight="1">
      <c r="A111" s="352"/>
      <c r="B111" s="354"/>
      <c r="C111" s="380" t="s">
        <v>2443</v>
      </c>
      <c r="D111" s="375"/>
      <c r="E111" s="113"/>
      <c r="F111" s="349"/>
      <c r="G111" s="350"/>
      <c r="H111" s="366"/>
      <c r="J111" s="373"/>
      <c r="K111" s="374"/>
      <c r="L111" s="374"/>
      <c r="M111" s="18"/>
    </row>
    <row r="112" spans="1:13" s="29" customFormat="1" ht="15" customHeight="1">
      <c r="A112" s="131"/>
      <c r="B112" s="58"/>
      <c r="C112" s="82" t="s">
        <v>2444</v>
      </c>
      <c r="D112" s="377"/>
      <c r="E112" s="114"/>
      <c r="F112" s="226"/>
      <c r="G112" s="127"/>
      <c r="H112" s="310"/>
      <c r="J112" s="373"/>
      <c r="K112" s="374"/>
      <c r="L112" s="374"/>
      <c r="M112" s="18"/>
    </row>
    <row r="113" spans="1:13" s="29" customFormat="1" ht="15" customHeight="1">
      <c r="A113" s="352"/>
      <c r="B113" s="354" t="s">
        <v>2472</v>
      </c>
      <c r="C113" s="130" t="s">
        <v>2446</v>
      </c>
      <c r="D113" s="375"/>
      <c r="E113" s="113"/>
      <c r="F113" s="349"/>
      <c r="G113" s="350"/>
      <c r="H113" s="366"/>
      <c r="J113" s="373"/>
      <c r="K113" s="374"/>
      <c r="L113" s="374"/>
      <c r="M113" s="18"/>
    </row>
    <row r="114" spans="1:13" s="29" customFormat="1" ht="15" customHeight="1">
      <c r="A114" s="131"/>
      <c r="B114" s="19" t="s">
        <v>2447</v>
      </c>
      <c r="C114" s="82" t="s">
        <v>2455</v>
      </c>
      <c r="D114" s="377">
        <v>2</v>
      </c>
      <c r="E114" s="114" t="s">
        <v>2440</v>
      </c>
      <c r="F114" s="226"/>
      <c r="G114" s="127"/>
      <c r="H114" s="310"/>
      <c r="J114" s="373"/>
      <c r="K114" s="374"/>
      <c r="L114" s="374"/>
      <c r="M114" s="18"/>
    </row>
    <row r="115" spans="1:13" s="29" customFormat="1" ht="15" customHeight="1">
      <c r="A115" s="352"/>
      <c r="B115" s="354"/>
      <c r="C115" s="130" t="s">
        <v>2473</v>
      </c>
      <c r="D115" s="375"/>
      <c r="E115" s="113"/>
      <c r="F115" s="349"/>
      <c r="G115" s="350"/>
      <c r="H115" s="366"/>
      <c r="J115" s="373"/>
      <c r="K115" s="374"/>
      <c r="L115" s="374"/>
      <c r="M115" s="18"/>
    </row>
    <row r="116" spans="1:13" s="29" customFormat="1" ht="15" customHeight="1">
      <c r="A116" s="131"/>
      <c r="B116" s="58"/>
      <c r="C116" s="82"/>
      <c r="D116" s="377"/>
      <c r="E116" s="114"/>
      <c r="F116" s="226"/>
      <c r="G116" s="127"/>
      <c r="H116" s="310"/>
      <c r="J116" s="373"/>
      <c r="K116" s="374"/>
      <c r="L116" s="374"/>
      <c r="M116" s="18"/>
    </row>
    <row r="117" spans="1:13" s="29" customFormat="1" ht="15" customHeight="1">
      <c r="A117" s="352"/>
      <c r="B117" s="354" t="s">
        <v>2474</v>
      </c>
      <c r="C117" s="130" t="s">
        <v>2446</v>
      </c>
      <c r="D117" s="375"/>
      <c r="E117" s="113"/>
      <c r="F117" s="349"/>
      <c r="G117" s="350"/>
      <c r="H117" s="366"/>
      <c r="J117" s="373"/>
      <c r="K117" s="374"/>
      <c r="L117" s="374"/>
      <c r="M117" s="18"/>
    </row>
    <row r="118" spans="1:13" s="29" customFormat="1" ht="15" customHeight="1">
      <c r="A118" s="131"/>
      <c r="B118" s="19" t="s">
        <v>2447</v>
      </c>
      <c r="C118" s="82" t="s">
        <v>2475</v>
      </c>
      <c r="D118" s="377">
        <v>4</v>
      </c>
      <c r="E118" s="114" t="s">
        <v>2440</v>
      </c>
      <c r="F118" s="226"/>
      <c r="G118" s="127"/>
      <c r="H118" s="310"/>
      <c r="J118" s="373"/>
      <c r="K118" s="374"/>
      <c r="L118" s="374"/>
      <c r="M118" s="18"/>
    </row>
    <row r="119" spans="1:13" s="29" customFormat="1" ht="15" customHeight="1">
      <c r="A119" s="352"/>
      <c r="B119" s="354"/>
      <c r="C119" s="130" t="s">
        <v>2473</v>
      </c>
      <c r="D119" s="375"/>
      <c r="E119" s="113"/>
      <c r="F119" s="349"/>
      <c r="G119" s="350"/>
      <c r="H119" s="366"/>
      <c r="J119" s="373"/>
      <c r="K119" s="374"/>
      <c r="L119" s="374"/>
      <c r="M119" s="18"/>
    </row>
    <row r="120" spans="1:13" s="29" customFormat="1" ht="15" customHeight="1">
      <c r="A120" s="131"/>
      <c r="B120" s="58"/>
      <c r="C120" s="82"/>
      <c r="D120" s="377"/>
      <c r="E120" s="114"/>
      <c r="F120" s="226"/>
      <c r="G120" s="127"/>
      <c r="H120" s="310"/>
      <c r="J120" s="373"/>
      <c r="K120" s="374"/>
      <c r="L120" s="374"/>
      <c r="M120" s="18"/>
    </row>
    <row r="121" spans="1:13" s="29" customFormat="1" ht="15" customHeight="1">
      <c r="A121" s="352"/>
      <c r="B121" s="354" t="s">
        <v>2476</v>
      </c>
      <c r="C121" s="130" t="s">
        <v>2446</v>
      </c>
      <c r="D121" s="375"/>
      <c r="E121" s="113"/>
      <c r="F121" s="349"/>
      <c r="G121" s="350"/>
      <c r="H121" s="366"/>
      <c r="J121" s="373"/>
      <c r="K121" s="374"/>
      <c r="L121" s="374"/>
      <c r="M121" s="18"/>
    </row>
    <row r="122" spans="1:13" s="29" customFormat="1" ht="15" customHeight="1">
      <c r="A122" s="131"/>
      <c r="B122" s="19" t="s">
        <v>2447</v>
      </c>
      <c r="C122" s="82" t="s">
        <v>2457</v>
      </c>
      <c r="D122" s="377">
        <v>1</v>
      </c>
      <c r="E122" s="114" t="s">
        <v>2440</v>
      </c>
      <c r="F122" s="226"/>
      <c r="G122" s="127"/>
      <c r="H122" s="310"/>
      <c r="J122" s="373"/>
      <c r="K122" s="374"/>
      <c r="L122" s="374"/>
      <c r="M122" s="18"/>
    </row>
    <row r="123" spans="1:13" s="29" customFormat="1" ht="15" customHeight="1">
      <c r="A123" s="352"/>
      <c r="B123" s="354"/>
      <c r="C123" s="130" t="s">
        <v>2473</v>
      </c>
      <c r="D123" s="375"/>
      <c r="E123" s="113"/>
      <c r="F123" s="349"/>
      <c r="G123" s="350"/>
      <c r="H123" s="366"/>
      <c r="J123" s="373"/>
      <c r="K123" s="374"/>
      <c r="L123" s="374"/>
      <c r="M123" s="18"/>
    </row>
    <row r="124" spans="1:13" s="29" customFormat="1" ht="15" customHeight="1">
      <c r="A124" s="131"/>
      <c r="B124" s="58"/>
      <c r="C124" s="82"/>
      <c r="D124" s="377"/>
      <c r="E124" s="114"/>
      <c r="F124" s="226"/>
      <c r="G124" s="127"/>
      <c r="H124" s="310"/>
      <c r="J124" s="373"/>
      <c r="K124" s="374"/>
      <c r="L124" s="374"/>
      <c r="M124" s="18"/>
    </row>
    <row r="125" spans="1:13" s="29" customFormat="1" ht="15" customHeight="1">
      <c r="A125" s="352"/>
      <c r="B125" s="354" t="s">
        <v>2477</v>
      </c>
      <c r="C125" s="130" t="s">
        <v>2478</v>
      </c>
      <c r="D125" s="375"/>
      <c r="E125" s="113"/>
      <c r="F125" s="349"/>
      <c r="G125" s="350"/>
      <c r="H125" s="366"/>
      <c r="J125" s="373"/>
      <c r="K125" s="374"/>
      <c r="L125" s="374"/>
      <c r="M125" s="18"/>
    </row>
    <row r="126" spans="1:13" s="29" customFormat="1" ht="15" customHeight="1">
      <c r="A126" s="131"/>
      <c r="B126" s="19" t="s">
        <v>2447</v>
      </c>
      <c r="C126" s="82" t="s">
        <v>2479</v>
      </c>
      <c r="D126" s="377">
        <v>1</v>
      </c>
      <c r="E126" s="114" t="s">
        <v>2440</v>
      </c>
      <c r="F126" s="226"/>
      <c r="G126" s="127"/>
      <c r="H126" s="310"/>
      <c r="J126" s="373"/>
      <c r="K126" s="374"/>
      <c r="L126" s="374"/>
      <c r="M126" s="18"/>
    </row>
    <row r="127" spans="1:13" s="29" customFormat="1" ht="15" customHeight="1">
      <c r="A127" s="352"/>
      <c r="B127" s="354"/>
      <c r="C127" s="130" t="s">
        <v>2480</v>
      </c>
      <c r="D127" s="375"/>
      <c r="E127" s="113"/>
      <c r="F127" s="349"/>
      <c r="G127" s="350"/>
      <c r="H127" s="366"/>
      <c r="J127" s="373"/>
      <c r="K127" s="374"/>
      <c r="L127" s="374"/>
      <c r="M127" s="18"/>
    </row>
    <row r="128" spans="1:13" s="29" customFormat="1" ht="15" customHeight="1">
      <c r="A128" s="131"/>
      <c r="B128" s="114"/>
      <c r="C128" s="82"/>
      <c r="D128" s="377"/>
      <c r="E128" s="114"/>
      <c r="F128" s="226"/>
      <c r="G128" s="27"/>
      <c r="H128" s="310"/>
      <c r="J128" s="373"/>
      <c r="K128" s="374"/>
      <c r="L128" s="374"/>
      <c r="M128" s="18"/>
    </row>
    <row r="129" spans="1:13" s="29" customFormat="1" ht="15" customHeight="1">
      <c r="A129" s="352"/>
      <c r="B129" s="354" t="s">
        <v>2481</v>
      </c>
      <c r="C129" s="354" t="s">
        <v>2446</v>
      </c>
      <c r="D129" s="375"/>
      <c r="E129" s="137"/>
      <c r="F129" s="225"/>
      <c r="G129" s="350"/>
      <c r="H129" s="242"/>
      <c r="J129" s="373"/>
      <c r="K129" s="374"/>
      <c r="L129" s="374"/>
      <c r="M129" s="18"/>
    </row>
    <row r="130" spans="1:13" s="29" customFormat="1" ht="15" customHeight="1">
      <c r="A130" s="136"/>
      <c r="B130" s="135" t="s">
        <v>2447</v>
      </c>
      <c r="C130" s="135" t="s">
        <v>2457</v>
      </c>
      <c r="D130" s="378">
        <v>1</v>
      </c>
      <c r="E130" s="134" t="s">
        <v>2440</v>
      </c>
      <c r="F130" s="244"/>
      <c r="G130" s="122"/>
      <c r="H130" s="310"/>
      <c r="J130" s="373"/>
      <c r="K130" s="374"/>
      <c r="L130" s="374"/>
      <c r="M130" s="18"/>
    </row>
    <row r="131" spans="1:13" s="29" customFormat="1" ht="15" customHeight="1">
      <c r="A131" s="133"/>
      <c r="B131" s="130"/>
      <c r="C131" s="130" t="s">
        <v>2473</v>
      </c>
      <c r="D131" s="375"/>
      <c r="E131" s="113"/>
      <c r="F131" s="225"/>
      <c r="G131" s="125"/>
      <c r="H131" s="242"/>
      <c r="J131" s="373"/>
      <c r="K131" s="374"/>
      <c r="L131" s="374"/>
      <c r="M131" s="18"/>
    </row>
    <row r="132" spans="1:13" s="29" customFormat="1" ht="15" customHeight="1">
      <c r="A132" s="138"/>
      <c r="B132" s="82"/>
      <c r="C132" s="82"/>
      <c r="D132" s="377"/>
      <c r="E132" s="114"/>
      <c r="F132" s="226"/>
      <c r="G132" s="127"/>
      <c r="H132" s="310"/>
      <c r="J132" s="373"/>
      <c r="K132" s="374"/>
      <c r="L132" s="374"/>
      <c r="M132" s="18"/>
    </row>
    <row r="133" spans="1:13" s="29" customFormat="1" ht="15" customHeight="1">
      <c r="A133" s="352"/>
      <c r="B133" s="354" t="s">
        <v>2482</v>
      </c>
      <c r="C133" s="130" t="s">
        <v>2478</v>
      </c>
      <c r="D133" s="379"/>
      <c r="E133" s="356"/>
      <c r="F133" s="349"/>
      <c r="G133" s="350"/>
      <c r="H133" s="366"/>
      <c r="J133" s="373"/>
      <c r="K133" s="374"/>
      <c r="L133" s="374"/>
      <c r="M133" s="18"/>
    </row>
    <row r="134" spans="1:13" s="29" customFormat="1" ht="15" customHeight="1">
      <c r="A134" s="131"/>
      <c r="B134" s="19" t="s">
        <v>2447</v>
      </c>
      <c r="C134" s="82" t="s">
        <v>2479</v>
      </c>
      <c r="D134" s="377">
        <v>1</v>
      </c>
      <c r="E134" s="114" t="s">
        <v>2440</v>
      </c>
      <c r="F134" s="226"/>
      <c r="G134" s="127"/>
      <c r="H134" s="310"/>
      <c r="J134" s="373"/>
      <c r="K134" s="374"/>
      <c r="L134" s="374"/>
      <c r="M134" s="18"/>
    </row>
    <row r="135" spans="1:13" s="29" customFormat="1" ht="15" customHeight="1">
      <c r="A135" s="352"/>
      <c r="B135" s="354"/>
      <c r="C135" s="130" t="s">
        <v>2480</v>
      </c>
      <c r="D135" s="375"/>
      <c r="E135" s="113"/>
      <c r="F135" s="349"/>
      <c r="G135" s="350"/>
      <c r="H135" s="366"/>
      <c r="J135" s="373"/>
      <c r="K135" s="374"/>
      <c r="L135" s="374"/>
      <c r="M135" s="18"/>
    </row>
    <row r="136" spans="1:13" s="29" customFormat="1" ht="15" customHeight="1">
      <c r="A136" s="131"/>
      <c r="B136" s="58"/>
      <c r="C136" s="82"/>
      <c r="D136" s="377"/>
      <c r="E136" s="114"/>
      <c r="F136" s="226"/>
      <c r="G136" s="127"/>
      <c r="H136" s="310"/>
      <c r="J136" s="373"/>
      <c r="K136" s="374"/>
      <c r="L136" s="374"/>
      <c r="M136" s="18"/>
    </row>
    <row r="137" spans="1:13" s="29" customFormat="1" ht="15" customHeight="1">
      <c r="A137" s="352"/>
      <c r="B137" s="354" t="s">
        <v>2483</v>
      </c>
      <c r="C137" s="130" t="s">
        <v>2446</v>
      </c>
      <c r="D137" s="375"/>
      <c r="E137" s="113"/>
      <c r="F137" s="349"/>
      <c r="G137" s="350"/>
      <c r="H137" s="366"/>
      <c r="J137" s="373"/>
      <c r="K137" s="374"/>
      <c r="L137" s="374"/>
      <c r="M137" s="18"/>
    </row>
    <row r="138" spans="1:13" s="29" customFormat="1" ht="15" customHeight="1">
      <c r="A138" s="131"/>
      <c r="B138" s="19" t="s">
        <v>2447</v>
      </c>
      <c r="C138" s="82" t="s">
        <v>2455</v>
      </c>
      <c r="D138" s="377">
        <v>1</v>
      </c>
      <c r="E138" s="114" t="s">
        <v>2440</v>
      </c>
      <c r="F138" s="226"/>
      <c r="G138" s="127"/>
      <c r="H138" s="310"/>
      <c r="J138" s="373"/>
      <c r="K138" s="374"/>
      <c r="L138" s="374"/>
      <c r="M138" s="18"/>
    </row>
    <row r="139" spans="1:13" s="29" customFormat="1" ht="15" customHeight="1">
      <c r="A139" s="352"/>
      <c r="B139" s="354"/>
      <c r="C139" s="130" t="s">
        <v>2473</v>
      </c>
      <c r="D139" s="375"/>
      <c r="E139" s="113"/>
      <c r="F139" s="349"/>
      <c r="G139" s="350"/>
      <c r="H139" s="366"/>
      <c r="J139" s="373"/>
      <c r="K139" s="374"/>
      <c r="L139" s="374"/>
      <c r="M139" s="18"/>
    </row>
    <row r="140" spans="1:13" s="29" customFormat="1" ht="15" customHeight="1">
      <c r="A140" s="131"/>
      <c r="B140" s="58"/>
      <c r="C140" s="82"/>
      <c r="D140" s="377"/>
      <c r="E140" s="114"/>
      <c r="F140" s="226"/>
      <c r="G140" s="127"/>
      <c r="H140" s="310"/>
      <c r="J140" s="373"/>
      <c r="K140" s="374"/>
      <c r="L140" s="374"/>
      <c r="M140" s="18"/>
    </row>
    <row r="141" spans="1:13" s="29" customFormat="1" ht="15" customHeight="1">
      <c r="A141" s="352"/>
      <c r="B141" s="354" t="s">
        <v>2484</v>
      </c>
      <c r="C141" s="130" t="s">
        <v>2446</v>
      </c>
      <c r="D141" s="375"/>
      <c r="E141" s="113"/>
      <c r="F141" s="349"/>
      <c r="G141" s="350"/>
      <c r="H141" s="366"/>
      <c r="J141" s="373"/>
      <c r="K141" s="374"/>
      <c r="L141" s="374"/>
      <c r="M141" s="18"/>
    </row>
    <row r="142" spans="1:13" s="29" customFormat="1" ht="15" customHeight="1">
      <c r="A142" s="131"/>
      <c r="B142" s="19" t="s">
        <v>2447</v>
      </c>
      <c r="C142" s="82" t="s">
        <v>2457</v>
      </c>
      <c r="D142" s="377">
        <v>1</v>
      </c>
      <c r="E142" s="114" t="s">
        <v>2440</v>
      </c>
      <c r="F142" s="226"/>
      <c r="G142" s="127"/>
      <c r="H142" s="310"/>
      <c r="J142" s="373"/>
      <c r="K142" s="374"/>
      <c r="L142" s="374"/>
      <c r="M142" s="18"/>
    </row>
    <row r="143" spans="1:13" s="29" customFormat="1" ht="15" customHeight="1">
      <c r="A143" s="352"/>
      <c r="B143" s="354"/>
      <c r="C143" s="130" t="s">
        <v>2473</v>
      </c>
      <c r="D143" s="375"/>
      <c r="E143" s="113"/>
      <c r="F143" s="349"/>
      <c r="G143" s="350"/>
      <c r="H143" s="366"/>
      <c r="J143" s="373"/>
      <c r="K143" s="374"/>
      <c r="L143" s="374"/>
      <c r="M143" s="18"/>
    </row>
    <row r="144" spans="1:13" s="29" customFormat="1" ht="15" customHeight="1">
      <c r="A144" s="131"/>
      <c r="B144" s="58"/>
      <c r="C144" s="82"/>
      <c r="D144" s="377"/>
      <c r="E144" s="114"/>
      <c r="F144" s="226"/>
      <c r="G144" s="127"/>
      <c r="H144" s="310"/>
      <c r="J144" s="373"/>
      <c r="K144" s="374"/>
      <c r="L144" s="374"/>
      <c r="M144" s="18"/>
    </row>
    <row r="145" spans="1:13" s="29" customFormat="1" ht="15" customHeight="1">
      <c r="A145" s="352"/>
      <c r="B145" s="354" t="s">
        <v>2485</v>
      </c>
      <c r="C145" s="130" t="s">
        <v>2446</v>
      </c>
      <c r="D145" s="375"/>
      <c r="E145" s="113"/>
      <c r="F145" s="349"/>
      <c r="G145" s="350"/>
      <c r="H145" s="366"/>
      <c r="J145" s="373"/>
      <c r="K145" s="374"/>
      <c r="L145" s="374"/>
      <c r="M145" s="18"/>
    </row>
    <row r="146" spans="1:13" s="29" customFormat="1" ht="15" customHeight="1">
      <c r="A146" s="131"/>
      <c r="B146" s="19" t="s">
        <v>2447</v>
      </c>
      <c r="C146" s="82" t="s">
        <v>2453</v>
      </c>
      <c r="D146" s="377">
        <v>2</v>
      </c>
      <c r="E146" s="114" t="s">
        <v>2440</v>
      </c>
      <c r="F146" s="226"/>
      <c r="G146" s="127"/>
      <c r="H146" s="310"/>
      <c r="J146" s="373"/>
      <c r="K146" s="374"/>
      <c r="L146" s="374"/>
      <c r="M146" s="18"/>
    </row>
    <row r="147" spans="1:13" s="29" customFormat="1" ht="15" customHeight="1">
      <c r="A147" s="352"/>
      <c r="B147" s="354"/>
      <c r="C147" s="354" t="s">
        <v>2486</v>
      </c>
      <c r="D147" s="375"/>
      <c r="E147" s="113"/>
      <c r="F147" s="349"/>
      <c r="G147" s="350"/>
      <c r="H147" s="366"/>
      <c r="J147" s="373"/>
      <c r="K147" s="374"/>
      <c r="L147" s="374"/>
      <c r="M147" s="18"/>
    </row>
    <row r="148" spans="1:13" s="29" customFormat="1" ht="15" customHeight="1">
      <c r="A148" s="131"/>
      <c r="B148" s="58"/>
      <c r="C148" s="82"/>
      <c r="D148" s="377"/>
      <c r="E148" s="114"/>
      <c r="F148" s="226"/>
      <c r="G148" s="127"/>
      <c r="H148" s="310"/>
      <c r="J148" s="373"/>
      <c r="K148" s="374"/>
      <c r="L148" s="374"/>
      <c r="M148" s="18"/>
    </row>
    <row r="149" spans="1:13" s="29" customFormat="1" ht="15" customHeight="1">
      <c r="A149" s="352"/>
      <c r="B149" s="354" t="s">
        <v>2487</v>
      </c>
      <c r="C149" s="130" t="s">
        <v>2446</v>
      </c>
      <c r="D149" s="375"/>
      <c r="E149" s="113"/>
      <c r="F149" s="349"/>
      <c r="G149" s="350"/>
      <c r="H149" s="366"/>
      <c r="J149" s="373"/>
      <c r="K149" s="374"/>
      <c r="L149" s="374"/>
      <c r="M149" s="18"/>
    </row>
    <row r="150" spans="1:13" s="29" customFormat="1" ht="15" customHeight="1">
      <c r="A150" s="131"/>
      <c r="B150" s="58" t="s">
        <v>2447</v>
      </c>
      <c r="C150" s="82" t="s">
        <v>2457</v>
      </c>
      <c r="D150" s="377">
        <v>1</v>
      </c>
      <c r="E150" s="114" t="s">
        <v>2440</v>
      </c>
      <c r="F150" s="226"/>
      <c r="G150" s="127"/>
      <c r="H150" s="310"/>
      <c r="J150" s="373"/>
      <c r="K150" s="374"/>
      <c r="L150" s="374"/>
      <c r="M150" s="18"/>
    </row>
    <row r="151" spans="1:13" s="29" customFormat="1" ht="15" customHeight="1">
      <c r="A151" s="352"/>
      <c r="B151" s="354"/>
      <c r="C151" s="130" t="s">
        <v>2473</v>
      </c>
      <c r="D151" s="375"/>
      <c r="E151" s="113"/>
      <c r="F151" s="349"/>
      <c r="G151" s="350"/>
      <c r="H151" s="366"/>
      <c r="J151" s="373"/>
      <c r="K151" s="374"/>
      <c r="L151" s="374"/>
      <c r="M151" s="18"/>
    </row>
    <row r="152" spans="1:13" s="29" customFormat="1" ht="15" customHeight="1">
      <c r="A152" s="131"/>
      <c r="B152" s="58"/>
      <c r="C152" s="82"/>
      <c r="D152" s="377"/>
      <c r="E152" s="114"/>
      <c r="F152" s="226"/>
      <c r="G152" s="127"/>
      <c r="H152" s="310"/>
      <c r="J152" s="373"/>
      <c r="K152" s="374"/>
      <c r="L152" s="374"/>
      <c r="M152" s="18"/>
    </row>
    <row r="153" spans="1:13" s="29" customFormat="1" ht="15" customHeight="1">
      <c r="A153" s="352"/>
      <c r="B153" s="354" t="s">
        <v>2488</v>
      </c>
      <c r="C153" s="130" t="s">
        <v>2478</v>
      </c>
      <c r="D153" s="375"/>
      <c r="E153" s="113"/>
      <c r="F153" s="349"/>
      <c r="G153" s="350"/>
      <c r="H153" s="366"/>
      <c r="J153" s="373"/>
      <c r="K153" s="374"/>
      <c r="L153" s="374"/>
      <c r="M153" s="18"/>
    </row>
    <row r="154" spans="1:13" s="29" customFormat="1" ht="15" customHeight="1">
      <c r="A154" s="131"/>
      <c r="B154" s="19" t="s">
        <v>2447</v>
      </c>
      <c r="C154" s="82" t="s">
        <v>2479</v>
      </c>
      <c r="D154" s="377">
        <v>1</v>
      </c>
      <c r="E154" s="114" t="s">
        <v>2440</v>
      </c>
      <c r="F154" s="226"/>
      <c r="G154" s="127"/>
      <c r="H154" s="310"/>
      <c r="J154" s="373"/>
      <c r="K154" s="374"/>
      <c r="L154" s="374"/>
      <c r="M154" s="18"/>
    </row>
    <row r="155" spans="1:13" s="29" customFormat="1" ht="15" customHeight="1">
      <c r="A155" s="352"/>
      <c r="B155" s="354"/>
      <c r="C155" s="130" t="s">
        <v>2480</v>
      </c>
      <c r="D155" s="375"/>
      <c r="E155" s="113"/>
      <c r="F155" s="349"/>
      <c r="G155" s="350"/>
      <c r="H155" s="366"/>
      <c r="J155" s="373"/>
      <c r="K155" s="374"/>
      <c r="L155" s="374"/>
      <c r="M155" s="18"/>
    </row>
    <row r="156" spans="1:13" s="29" customFormat="1" ht="15" customHeight="1">
      <c r="A156" s="131"/>
      <c r="B156" s="58"/>
      <c r="C156" s="82"/>
      <c r="D156" s="377"/>
      <c r="E156" s="114"/>
      <c r="F156" s="226"/>
      <c r="G156" s="127"/>
      <c r="H156" s="310"/>
      <c r="J156" s="373"/>
      <c r="K156" s="374"/>
      <c r="L156" s="374"/>
      <c r="M156" s="18"/>
    </row>
    <row r="157" spans="1:13" s="29" customFormat="1" ht="15" customHeight="1">
      <c r="A157" s="352"/>
      <c r="B157" s="354"/>
      <c r="C157" s="354"/>
      <c r="D157" s="375"/>
      <c r="E157" s="113"/>
      <c r="F157" s="349"/>
      <c r="G157" s="350"/>
      <c r="H157" s="366"/>
      <c r="J157" s="373"/>
      <c r="K157" s="374"/>
      <c r="L157" s="374"/>
      <c r="M157" s="18"/>
    </row>
    <row r="158" spans="1:13" s="29" customFormat="1" ht="15" customHeight="1">
      <c r="A158" s="131"/>
      <c r="B158" s="82" t="s">
        <v>2489</v>
      </c>
      <c r="C158" s="82" t="s">
        <v>2490</v>
      </c>
      <c r="D158" s="377">
        <v>1</v>
      </c>
      <c r="E158" s="114" t="s">
        <v>2424</v>
      </c>
      <c r="F158" s="226"/>
      <c r="G158" s="127"/>
      <c r="H158" s="310"/>
      <c r="J158" s="373"/>
      <c r="K158" s="374"/>
      <c r="L158" s="374"/>
      <c r="M158" s="18"/>
    </row>
    <row r="159" spans="1:13" s="29" customFormat="1" ht="15" customHeight="1">
      <c r="A159" s="352"/>
      <c r="B159" s="381"/>
      <c r="C159" s="354"/>
      <c r="D159" s="375"/>
      <c r="E159" s="113"/>
      <c r="F159" s="349"/>
      <c r="G159" s="350"/>
      <c r="H159" s="366"/>
      <c r="J159" s="373"/>
      <c r="K159" s="374"/>
      <c r="L159" s="374"/>
      <c r="M159" s="18"/>
    </row>
    <row r="160" spans="1:13" s="29" customFormat="1" ht="15" customHeight="1">
      <c r="A160" s="131"/>
      <c r="B160" s="139" t="s">
        <v>2491</v>
      </c>
      <c r="C160" s="82"/>
      <c r="D160" s="377">
        <v>1</v>
      </c>
      <c r="E160" s="114" t="s">
        <v>2424</v>
      </c>
      <c r="F160" s="226"/>
      <c r="G160" s="127"/>
      <c r="H160" s="310"/>
      <c r="J160" s="373"/>
      <c r="K160" s="374"/>
      <c r="L160" s="374"/>
      <c r="M160" s="18"/>
    </row>
    <row r="161" spans="1:13" s="29" customFormat="1" ht="15" customHeight="1">
      <c r="A161" s="352"/>
      <c r="B161" s="354"/>
      <c r="C161" s="354"/>
      <c r="D161" s="375"/>
      <c r="E161" s="137"/>
      <c r="F161" s="225"/>
      <c r="G161" s="350"/>
      <c r="H161" s="242"/>
      <c r="J161" s="373"/>
      <c r="K161" s="374"/>
      <c r="L161" s="374"/>
      <c r="M161" s="18"/>
    </row>
    <row r="162" spans="1:13" s="29" customFormat="1" ht="15" customHeight="1">
      <c r="A162" s="136"/>
      <c r="B162" s="135" t="s">
        <v>2492</v>
      </c>
      <c r="C162" s="135"/>
      <c r="D162" s="378">
        <v>1</v>
      </c>
      <c r="E162" s="134" t="s">
        <v>2424</v>
      </c>
      <c r="F162" s="244"/>
      <c r="G162" s="122"/>
      <c r="H162" s="310"/>
      <c r="J162" s="373"/>
      <c r="K162" s="374"/>
      <c r="L162" s="374"/>
      <c r="M162" s="18"/>
    </row>
    <row r="163" spans="1:13" s="29" customFormat="1" ht="15" customHeight="1">
      <c r="A163" s="133"/>
      <c r="B163" s="130"/>
      <c r="C163" s="130"/>
      <c r="D163" s="375"/>
      <c r="E163" s="113"/>
      <c r="F163" s="225"/>
      <c r="G163" s="350"/>
      <c r="H163" s="242"/>
      <c r="J163" s="373"/>
      <c r="K163" s="374"/>
      <c r="L163" s="374"/>
      <c r="M163" s="18"/>
    </row>
    <row r="164" spans="1:13" s="29" customFormat="1" ht="15" customHeight="1">
      <c r="A164" s="138"/>
      <c r="B164" s="82" t="s">
        <v>2493</v>
      </c>
      <c r="C164" s="82"/>
      <c r="D164" s="377">
        <v>1</v>
      </c>
      <c r="E164" s="114" t="s">
        <v>2424</v>
      </c>
      <c r="F164" s="226"/>
      <c r="G164" s="127"/>
      <c r="H164" s="310"/>
      <c r="J164" s="373"/>
      <c r="K164" s="374"/>
      <c r="L164" s="374"/>
      <c r="M164" s="18"/>
    </row>
    <row r="165" spans="1:13" s="29" customFormat="1" ht="15" customHeight="1">
      <c r="A165" s="352"/>
      <c r="B165" s="354"/>
      <c r="C165" s="354"/>
      <c r="D165" s="375"/>
      <c r="E165" s="113"/>
      <c r="F165" s="349"/>
      <c r="G165" s="350"/>
      <c r="H165" s="366"/>
      <c r="J165" s="373"/>
      <c r="K165" s="374"/>
      <c r="L165" s="374"/>
      <c r="M165" s="18"/>
    </row>
    <row r="166" spans="1:13" s="29" customFormat="1" ht="15" customHeight="1">
      <c r="A166" s="131"/>
      <c r="B166" s="82" t="s">
        <v>2494</v>
      </c>
      <c r="C166" s="82"/>
      <c r="D166" s="377">
        <v>1</v>
      </c>
      <c r="E166" s="114" t="s">
        <v>2424</v>
      </c>
      <c r="F166" s="226"/>
      <c r="G166" s="127"/>
      <c r="H166" s="310"/>
      <c r="J166" s="373"/>
      <c r="K166" s="374"/>
      <c r="L166" s="374"/>
      <c r="M166" s="18"/>
    </row>
    <row r="167" spans="1:13" s="29" customFormat="1" ht="15" customHeight="1">
      <c r="A167" s="352"/>
      <c r="B167" s="354"/>
      <c r="C167" s="130"/>
      <c r="D167" s="375"/>
      <c r="E167" s="113"/>
      <c r="F167" s="349"/>
      <c r="G167" s="350"/>
      <c r="H167" s="366"/>
      <c r="J167" s="373"/>
      <c r="K167" s="374"/>
      <c r="L167" s="374"/>
      <c r="M167" s="18"/>
    </row>
    <row r="168" spans="1:13" s="29" customFormat="1" ht="15" customHeight="1">
      <c r="A168" s="131"/>
      <c r="B168" s="58" t="s">
        <v>2495</v>
      </c>
      <c r="C168" s="82"/>
      <c r="D168" s="377">
        <v>1</v>
      </c>
      <c r="E168" s="114" t="s">
        <v>2424</v>
      </c>
      <c r="F168" s="226"/>
      <c r="G168" s="127"/>
      <c r="H168" s="310"/>
      <c r="J168" s="373"/>
      <c r="K168" s="374"/>
      <c r="L168" s="374"/>
      <c r="M168" s="18"/>
    </row>
    <row r="169" spans="1:13" s="29" customFormat="1" ht="15" customHeight="1">
      <c r="A169" s="352"/>
      <c r="B169" s="354"/>
      <c r="C169" s="130"/>
      <c r="D169" s="375"/>
      <c r="E169" s="113"/>
      <c r="F169" s="349"/>
      <c r="G169" s="350"/>
      <c r="H169" s="366"/>
      <c r="J169" s="373"/>
      <c r="K169" s="374"/>
      <c r="L169" s="374"/>
      <c r="M169" s="18"/>
    </row>
    <row r="170" spans="1:13" s="29" customFormat="1" ht="15" customHeight="1">
      <c r="A170" s="131"/>
      <c r="B170" s="58" t="s">
        <v>2496</v>
      </c>
      <c r="C170" s="82"/>
      <c r="D170" s="377">
        <v>1</v>
      </c>
      <c r="E170" s="114" t="s">
        <v>2424</v>
      </c>
      <c r="F170" s="226"/>
      <c r="G170" s="127"/>
      <c r="H170" s="310"/>
      <c r="J170" s="373"/>
      <c r="K170" s="374"/>
      <c r="L170" s="374"/>
      <c r="M170" s="18"/>
    </row>
    <row r="171" spans="1:13" s="29" customFormat="1" ht="15" customHeight="1">
      <c r="A171" s="352"/>
      <c r="B171" s="354"/>
      <c r="C171" s="130"/>
      <c r="D171" s="375"/>
      <c r="E171" s="113"/>
      <c r="F171" s="349"/>
      <c r="G171" s="350"/>
      <c r="H171" s="366"/>
      <c r="J171" s="373"/>
      <c r="K171" s="374"/>
      <c r="L171" s="374"/>
      <c r="M171" s="18"/>
    </row>
    <row r="172" spans="1:13" s="29" customFormat="1" ht="15" customHeight="1">
      <c r="A172" s="131"/>
      <c r="B172" s="58" t="s">
        <v>2497</v>
      </c>
      <c r="C172" s="82"/>
      <c r="D172" s="377">
        <v>1</v>
      </c>
      <c r="E172" s="114" t="s">
        <v>2424</v>
      </c>
      <c r="F172" s="226"/>
      <c r="G172" s="127"/>
      <c r="H172" s="310"/>
      <c r="J172" s="373"/>
      <c r="K172" s="374"/>
      <c r="L172" s="374"/>
      <c r="M172" s="18"/>
    </row>
    <row r="173" spans="1:13" s="29" customFormat="1" ht="15" customHeight="1">
      <c r="A173" s="352"/>
      <c r="B173" s="354"/>
      <c r="C173" s="130"/>
      <c r="D173" s="375"/>
      <c r="E173" s="113"/>
      <c r="F173" s="349"/>
      <c r="G173" s="350"/>
      <c r="H173" s="366"/>
      <c r="J173" s="373"/>
      <c r="K173" s="374"/>
      <c r="L173" s="374"/>
      <c r="M173" s="18"/>
    </row>
    <row r="174" spans="1:13" s="29" customFormat="1" ht="15" customHeight="1">
      <c r="A174" s="131"/>
      <c r="B174" s="58" t="s">
        <v>2498</v>
      </c>
      <c r="C174" s="82"/>
      <c r="D174" s="377">
        <v>1</v>
      </c>
      <c r="E174" s="114" t="s">
        <v>2424</v>
      </c>
      <c r="F174" s="226"/>
      <c r="G174" s="127"/>
      <c r="H174" s="310"/>
      <c r="J174" s="373"/>
      <c r="K174" s="374"/>
      <c r="L174" s="374"/>
      <c r="M174" s="18"/>
    </row>
    <row r="175" spans="1:13" s="29" customFormat="1" ht="15" customHeight="1">
      <c r="A175" s="352"/>
      <c r="B175" s="354"/>
      <c r="C175" s="130"/>
      <c r="D175" s="375"/>
      <c r="E175" s="113"/>
      <c r="F175" s="349"/>
      <c r="G175" s="350"/>
      <c r="H175" s="366"/>
      <c r="J175" s="373"/>
      <c r="K175" s="374"/>
      <c r="L175" s="374"/>
      <c r="M175" s="18"/>
    </row>
    <row r="176" spans="1:13" s="29" customFormat="1" ht="15" customHeight="1">
      <c r="A176" s="131"/>
      <c r="B176" s="58" t="s">
        <v>2499</v>
      </c>
      <c r="C176" s="82"/>
      <c r="D176" s="377">
        <v>1</v>
      </c>
      <c r="E176" s="114" t="s">
        <v>2424</v>
      </c>
      <c r="F176" s="226"/>
      <c r="G176" s="127"/>
      <c r="H176" s="310"/>
      <c r="J176" s="373"/>
      <c r="K176" s="374"/>
      <c r="L176" s="374"/>
      <c r="M176" s="18"/>
    </row>
    <row r="177" spans="1:13" s="29" customFormat="1" ht="15" customHeight="1">
      <c r="A177" s="352"/>
      <c r="B177" s="354"/>
      <c r="C177" s="130"/>
      <c r="D177" s="375"/>
      <c r="E177" s="113"/>
      <c r="F177" s="349"/>
      <c r="G177" s="350"/>
      <c r="H177" s="366"/>
      <c r="J177" s="373"/>
      <c r="K177" s="374"/>
      <c r="L177" s="374"/>
      <c r="M177" s="18"/>
    </row>
    <row r="178" spans="1:13" s="29" customFormat="1" ht="15" customHeight="1">
      <c r="A178" s="131"/>
      <c r="B178" s="58" t="s">
        <v>2500</v>
      </c>
      <c r="C178" s="82"/>
      <c r="D178" s="377">
        <v>1</v>
      </c>
      <c r="E178" s="114" t="s">
        <v>2424</v>
      </c>
      <c r="F178" s="226"/>
      <c r="G178" s="127"/>
      <c r="H178" s="310"/>
      <c r="J178" s="373"/>
      <c r="K178" s="374"/>
      <c r="L178" s="374"/>
      <c r="M178" s="18"/>
    </row>
    <row r="179" spans="1:13" s="29" customFormat="1" ht="15" customHeight="1">
      <c r="A179" s="352"/>
      <c r="B179" s="354"/>
      <c r="C179" s="130"/>
      <c r="D179" s="375"/>
      <c r="E179" s="113"/>
      <c r="F179" s="349"/>
      <c r="G179" s="350"/>
      <c r="H179" s="366"/>
      <c r="J179" s="373"/>
      <c r="K179" s="374"/>
      <c r="L179" s="374"/>
      <c r="M179" s="18"/>
    </row>
    <row r="180" spans="1:13" s="29" customFormat="1" ht="15" customHeight="1">
      <c r="A180" s="131"/>
      <c r="B180" s="58" t="s">
        <v>2501</v>
      </c>
      <c r="C180" s="82"/>
      <c r="D180" s="377">
        <v>1</v>
      </c>
      <c r="E180" s="114" t="s">
        <v>2424</v>
      </c>
      <c r="F180" s="226"/>
      <c r="G180" s="127"/>
      <c r="H180" s="310"/>
      <c r="J180" s="373"/>
      <c r="K180" s="374"/>
      <c r="L180" s="374"/>
      <c r="M180" s="18"/>
    </row>
    <row r="181" spans="1:13" s="29" customFormat="1" ht="15" customHeight="1">
      <c r="A181" s="352"/>
      <c r="B181" s="354" t="s">
        <v>2502</v>
      </c>
      <c r="C181" s="130"/>
      <c r="D181" s="375"/>
      <c r="E181" s="113"/>
      <c r="F181" s="349"/>
      <c r="G181" s="350"/>
      <c r="H181" s="366"/>
      <c r="J181" s="373"/>
      <c r="K181" s="374"/>
      <c r="L181" s="374"/>
      <c r="M181" s="18"/>
    </row>
    <row r="182" spans="1:13" s="29" customFormat="1" ht="15" customHeight="1">
      <c r="A182" s="131"/>
      <c r="B182" s="58" t="s">
        <v>2503</v>
      </c>
      <c r="C182" s="82" t="s">
        <v>2504</v>
      </c>
      <c r="D182" s="377">
        <v>185</v>
      </c>
      <c r="E182" s="114" t="s">
        <v>2505</v>
      </c>
      <c r="F182" s="226"/>
      <c r="G182" s="127"/>
      <c r="H182" s="310"/>
      <c r="J182" s="373"/>
      <c r="K182" s="374"/>
      <c r="L182" s="374"/>
      <c r="M182" s="18"/>
    </row>
    <row r="183" spans="1:13" s="29" customFormat="1" ht="15" customHeight="1">
      <c r="A183" s="352"/>
      <c r="B183" s="354" t="s">
        <v>2502</v>
      </c>
      <c r="C183" s="130"/>
      <c r="D183" s="375"/>
      <c r="E183" s="113"/>
      <c r="F183" s="349"/>
      <c r="G183" s="350"/>
      <c r="H183" s="366"/>
      <c r="J183" s="373"/>
      <c r="K183" s="374"/>
      <c r="L183" s="374"/>
      <c r="M183" s="18"/>
    </row>
    <row r="184" spans="1:13" s="29" customFormat="1" ht="15" customHeight="1">
      <c r="A184" s="131"/>
      <c r="B184" s="58" t="s">
        <v>2503</v>
      </c>
      <c r="C184" s="82" t="s">
        <v>2506</v>
      </c>
      <c r="D184" s="377">
        <v>77</v>
      </c>
      <c r="E184" s="114" t="s">
        <v>2505</v>
      </c>
      <c r="F184" s="226"/>
      <c r="G184" s="127"/>
      <c r="H184" s="310"/>
      <c r="J184" s="373"/>
      <c r="K184" s="374"/>
      <c r="L184" s="374"/>
      <c r="M184" s="18"/>
    </row>
    <row r="185" spans="1:13" s="29" customFormat="1" ht="15" customHeight="1">
      <c r="A185" s="352"/>
      <c r="B185" s="354" t="s">
        <v>2502</v>
      </c>
      <c r="C185" s="130"/>
      <c r="D185" s="375"/>
      <c r="E185" s="113"/>
      <c r="F185" s="349"/>
      <c r="G185" s="350"/>
      <c r="H185" s="366"/>
      <c r="J185" s="373"/>
      <c r="K185" s="374"/>
      <c r="L185" s="374"/>
      <c r="M185" s="18"/>
    </row>
    <row r="186" spans="1:13" s="29" customFormat="1" ht="15" customHeight="1">
      <c r="A186" s="131"/>
      <c r="B186" s="58" t="s">
        <v>2503</v>
      </c>
      <c r="C186" s="82" t="s">
        <v>2507</v>
      </c>
      <c r="D186" s="377">
        <v>97</v>
      </c>
      <c r="E186" s="114" t="s">
        <v>2505</v>
      </c>
      <c r="F186" s="226"/>
      <c r="G186" s="127"/>
      <c r="H186" s="310"/>
      <c r="J186" s="373"/>
      <c r="K186" s="374"/>
      <c r="L186" s="374"/>
      <c r="M186" s="18"/>
    </row>
    <row r="187" spans="1:13" s="29" customFormat="1" ht="15" customHeight="1">
      <c r="A187" s="352"/>
      <c r="B187" s="354" t="s">
        <v>2502</v>
      </c>
      <c r="C187" s="130"/>
      <c r="D187" s="375"/>
      <c r="E187" s="113"/>
      <c r="F187" s="349"/>
      <c r="G187" s="350"/>
      <c r="H187" s="366"/>
      <c r="J187" s="373"/>
      <c r="K187" s="374"/>
      <c r="L187" s="374"/>
      <c r="M187" s="18"/>
    </row>
    <row r="188" spans="1:13" s="29" customFormat="1" ht="15" customHeight="1">
      <c r="A188" s="131"/>
      <c r="B188" s="58" t="s">
        <v>2503</v>
      </c>
      <c r="C188" s="82" t="s">
        <v>2508</v>
      </c>
      <c r="D188" s="377">
        <v>22</v>
      </c>
      <c r="E188" s="114" t="s">
        <v>2505</v>
      </c>
      <c r="F188" s="226"/>
      <c r="G188" s="127"/>
      <c r="H188" s="310"/>
      <c r="J188" s="373"/>
      <c r="K188" s="374"/>
      <c r="L188" s="374"/>
      <c r="M188" s="18"/>
    </row>
    <row r="189" spans="1:13" s="29" customFormat="1" ht="15" customHeight="1">
      <c r="A189" s="352"/>
      <c r="B189" s="354" t="s">
        <v>2502</v>
      </c>
      <c r="C189" s="354"/>
      <c r="D189" s="375"/>
      <c r="E189" s="113"/>
      <c r="F189" s="349"/>
      <c r="G189" s="350"/>
      <c r="H189" s="366"/>
      <c r="J189" s="373"/>
      <c r="K189" s="374"/>
      <c r="L189" s="374"/>
      <c r="M189" s="18"/>
    </row>
    <row r="190" spans="1:13" s="29" customFormat="1" ht="15" customHeight="1">
      <c r="A190" s="131"/>
      <c r="B190" s="58" t="s">
        <v>2509</v>
      </c>
      <c r="C190" s="82" t="s">
        <v>2507</v>
      </c>
      <c r="D190" s="377">
        <v>185</v>
      </c>
      <c r="E190" s="114" t="s">
        <v>2505</v>
      </c>
      <c r="F190" s="226"/>
      <c r="G190" s="127"/>
      <c r="H190" s="310"/>
      <c r="J190" s="373"/>
      <c r="K190" s="374"/>
      <c r="L190" s="374"/>
      <c r="M190" s="18"/>
    </row>
    <row r="191" spans="1:13" s="29" customFormat="1" ht="15" customHeight="1">
      <c r="A191" s="352"/>
      <c r="B191" s="354" t="s">
        <v>2502</v>
      </c>
      <c r="C191" s="354"/>
      <c r="D191" s="375"/>
      <c r="E191" s="113"/>
      <c r="F191" s="349"/>
      <c r="G191" s="350"/>
      <c r="H191" s="366"/>
      <c r="J191" s="373"/>
      <c r="K191" s="374"/>
      <c r="L191" s="374"/>
      <c r="M191" s="18"/>
    </row>
    <row r="192" spans="1:13" s="29" customFormat="1" ht="15" customHeight="1">
      <c r="A192" s="131"/>
      <c r="B192" s="58" t="s">
        <v>2509</v>
      </c>
      <c r="C192" s="82" t="s">
        <v>2508</v>
      </c>
      <c r="D192" s="377">
        <v>41</v>
      </c>
      <c r="E192" s="114" t="s">
        <v>2505</v>
      </c>
      <c r="F192" s="226"/>
      <c r="G192" s="127"/>
      <c r="H192" s="310"/>
      <c r="J192" s="373"/>
      <c r="K192" s="374"/>
      <c r="L192" s="374"/>
      <c r="M192" s="18"/>
    </row>
    <row r="193" spans="1:13" s="29" customFormat="1" ht="15" customHeight="1">
      <c r="A193" s="352"/>
      <c r="B193" s="354" t="s">
        <v>2502</v>
      </c>
      <c r="C193" s="354"/>
      <c r="D193" s="375"/>
      <c r="E193" s="137"/>
      <c r="F193" s="225"/>
      <c r="G193" s="350"/>
      <c r="H193" s="242"/>
      <c r="J193" s="373"/>
      <c r="K193" s="374"/>
      <c r="L193" s="374"/>
      <c r="M193" s="18"/>
    </row>
    <row r="194" spans="1:13" s="29" customFormat="1" ht="15" customHeight="1">
      <c r="A194" s="136"/>
      <c r="B194" s="135" t="s">
        <v>2509</v>
      </c>
      <c r="C194" s="135" t="s">
        <v>2510</v>
      </c>
      <c r="D194" s="378">
        <v>30</v>
      </c>
      <c r="E194" s="134" t="s">
        <v>2505</v>
      </c>
      <c r="F194" s="244"/>
      <c r="G194" s="122"/>
      <c r="H194" s="382"/>
      <c r="J194" s="373"/>
      <c r="K194" s="374"/>
      <c r="L194" s="374"/>
      <c r="M194" s="18"/>
    </row>
    <row r="195" spans="1:13" s="29" customFormat="1" ht="15" customHeight="1">
      <c r="A195" s="133"/>
      <c r="B195" s="354" t="s">
        <v>2502</v>
      </c>
      <c r="C195" s="130"/>
      <c r="D195" s="375"/>
      <c r="E195" s="113"/>
      <c r="F195" s="225"/>
      <c r="G195" s="350"/>
      <c r="H195" s="242"/>
      <c r="J195" s="373"/>
      <c r="K195" s="374"/>
      <c r="L195" s="374"/>
      <c r="M195" s="18"/>
    </row>
    <row r="196" spans="1:13" s="29" customFormat="1" ht="15" customHeight="1">
      <c r="A196" s="138"/>
      <c r="B196" s="58" t="s">
        <v>2509</v>
      </c>
      <c r="C196" s="82" t="s">
        <v>2511</v>
      </c>
      <c r="D196" s="377">
        <v>36</v>
      </c>
      <c r="E196" s="114" t="s">
        <v>2505</v>
      </c>
      <c r="F196" s="226"/>
      <c r="G196" s="127"/>
      <c r="H196" s="310"/>
      <c r="J196" s="373"/>
      <c r="K196" s="374"/>
      <c r="L196" s="374"/>
      <c r="M196" s="18"/>
    </row>
    <row r="197" spans="1:13" s="29" customFormat="1" ht="15" customHeight="1">
      <c r="A197" s="352"/>
      <c r="B197" s="354" t="s">
        <v>2502</v>
      </c>
      <c r="C197" s="354"/>
      <c r="D197" s="379"/>
      <c r="E197" s="113"/>
      <c r="F197" s="349"/>
      <c r="G197" s="350"/>
      <c r="H197" s="366"/>
      <c r="J197" s="373"/>
      <c r="K197" s="374"/>
      <c r="L197" s="374"/>
      <c r="M197" s="18"/>
    </row>
    <row r="198" spans="1:13" s="29" customFormat="1" ht="15" customHeight="1">
      <c r="A198" s="131"/>
      <c r="B198" s="58" t="s">
        <v>2509</v>
      </c>
      <c r="C198" s="82" t="s">
        <v>2512</v>
      </c>
      <c r="D198" s="377">
        <v>37</v>
      </c>
      <c r="E198" s="114" t="s">
        <v>2505</v>
      </c>
      <c r="F198" s="226"/>
      <c r="G198" s="127"/>
      <c r="H198" s="310"/>
      <c r="J198" s="373"/>
      <c r="K198" s="374"/>
      <c r="L198" s="374"/>
      <c r="M198" s="18"/>
    </row>
    <row r="199" spans="1:13" s="29" customFormat="1" ht="15" customHeight="1">
      <c r="A199" s="352"/>
      <c r="B199" s="354" t="s">
        <v>2502</v>
      </c>
      <c r="C199" s="130"/>
      <c r="D199" s="375"/>
      <c r="E199" s="113"/>
      <c r="F199" s="349"/>
      <c r="G199" s="350"/>
      <c r="H199" s="366"/>
      <c r="J199" s="373"/>
      <c r="K199" s="374"/>
      <c r="L199" s="374"/>
      <c r="M199" s="18"/>
    </row>
    <row r="200" spans="1:13" s="29" customFormat="1" ht="15" customHeight="1">
      <c r="A200" s="131"/>
      <c r="B200" s="58" t="s">
        <v>2509</v>
      </c>
      <c r="C200" s="82" t="s">
        <v>2513</v>
      </c>
      <c r="D200" s="377">
        <v>53</v>
      </c>
      <c r="E200" s="114" t="s">
        <v>2505</v>
      </c>
      <c r="F200" s="226"/>
      <c r="G200" s="127"/>
      <c r="H200" s="310"/>
      <c r="J200" s="373"/>
      <c r="K200" s="374"/>
      <c r="L200" s="374"/>
      <c r="M200" s="18"/>
    </row>
    <row r="201" spans="1:13" s="29" customFormat="1" ht="15" customHeight="1">
      <c r="A201" s="352"/>
      <c r="B201" s="354"/>
      <c r="C201" s="130"/>
      <c r="D201" s="375"/>
      <c r="E201" s="113"/>
      <c r="F201" s="349"/>
      <c r="G201" s="350"/>
      <c r="H201" s="366"/>
      <c r="J201" s="373"/>
      <c r="K201" s="374"/>
      <c r="L201" s="374"/>
      <c r="M201" s="18"/>
    </row>
    <row r="202" spans="1:13" s="29" customFormat="1" ht="15" customHeight="1">
      <c r="A202" s="131"/>
      <c r="B202" s="58" t="s">
        <v>2514</v>
      </c>
      <c r="C202" s="82"/>
      <c r="D202" s="377">
        <v>1</v>
      </c>
      <c r="E202" s="114" t="s">
        <v>2424</v>
      </c>
      <c r="F202" s="226"/>
      <c r="G202" s="127"/>
      <c r="H202" s="310"/>
      <c r="J202" s="373"/>
      <c r="K202" s="374"/>
      <c r="L202" s="374"/>
      <c r="M202" s="18"/>
    </row>
    <row r="203" spans="1:13" s="29" customFormat="1" ht="15" customHeight="1">
      <c r="A203" s="352"/>
      <c r="B203" s="354"/>
      <c r="C203" s="130"/>
      <c r="D203" s="375"/>
      <c r="E203" s="113"/>
      <c r="F203" s="349"/>
      <c r="G203" s="350"/>
      <c r="H203" s="366"/>
      <c r="J203" s="373"/>
      <c r="K203" s="374"/>
      <c r="L203" s="374"/>
      <c r="M203" s="18"/>
    </row>
    <row r="204" spans="1:13" s="29" customFormat="1" ht="15" customHeight="1">
      <c r="A204" s="131"/>
      <c r="B204" s="58" t="s">
        <v>2515</v>
      </c>
      <c r="C204" s="82"/>
      <c r="D204" s="377">
        <v>1</v>
      </c>
      <c r="E204" s="114" t="s">
        <v>2424</v>
      </c>
      <c r="F204" s="226"/>
      <c r="G204" s="127"/>
      <c r="H204" s="310"/>
      <c r="J204" s="373"/>
      <c r="K204" s="374"/>
      <c r="L204" s="374"/>
      <c r="M204" s="18"/>
    </row>
    <row r="205" spans="1:13" s="29" customFormat="1" ht="15" customHeight="1">
      <c r="A205" s="352"/>
      <c r="B205" s="354" t="s">
        <v>2516</v>
      </c>
      <c r="C205" s="130"/>
      <c r="D205" s="375"/>
      <c r="E205" s="113"/>
      <c r="F205" s="349"/>
      <c r="G205" s="350"/>
      <c r="H205" s="366"/>
      <c r="J205" s="373"/>
      <c r="K205" s="374"/>
      <c r="L205" s="374"/>
      <c r="M205" s="18"/>
    </row>
    <row r="206" spans="1:13" s="29" customFormat="1" ht="15" customHeight="1">
      <c r="A206" s="131"/>
      <c r="B206" s="58" t="s">
        <v>2517</v>
      </c>
      <c r="C206" s="82" t="s">
        <v>2518</v>
      </c>
      <c r="D206" s="377">
        <v>149</v>
      </c>
      <c r="E206" s="114" t="s">
        <v>2505</v>
      </c>
      <c r="F206" s="226"/>
      <c r="G206" s="127"/>
      <c r="H206" s="310"/>
      <c r="J206" s="373"/>
      <c r="K206" s="374"/>
      <c r="L206" s="374"/>
      <c r="M206" s="18"/>
    </row>
    <row r="207" spans="1:13" s="29" customFormat="1" ht="15" customHeight="1">
      <c r="A207" s="352"/>
      <c r="B207" s="354" t="s">
        <v>2516</v>
      </c>
      <c r="C207" s="130"/>
      <c r="D207" s="375"/>
      <c r="E207" s="113"/>
      <c r="F207" s="349"/>
      <c r="G207" s="350"/>
      <c r="H207" s="366"/>
      <c r="J207" s="373"/>
      <c r="K207" s="374"/>
      <c r="L207" s="374"/>
      <c r="M207" s="18"/>
    </row>
    <row r="208" spans="1:13" s="29" customFormat="1" ht="15" customHeight="1">
      <c r="A208" s="131"/>
      <c r="B208" s="58" t="s">
        <v>2517</v>
      </c>
      <c r="C208" s="82" t="s">
        <v>2519</v>
      </c>
      <c r="D208" s="377">
        <v>81</v>
      </c>
      <c r="E208" s="114" t="s">
        <v>2505</v>
      </c>
      <c r="F208" s="226"/>
      <c r="G208" s="127"/>
      <c r="H208" s="310"/>
      <c r="J208" s="373"/>
      <c r="K208" s="374"/>
      <c r="L208" s="374"/>
      <c r="M208" s="18"/>
    </row>
    <row r="209" spans="1:13" s="29" customFormat="1" ht="15" customHeight="1">
      <c r="A209" s="352"/>
      <c r="B209" s="354" t="s">
        <v>2516</v>
      </c>
      <c r="C209" s="130"/>
      <c r="D209" s="375"/>
      <c r="E209" s="113"/>
      <c r="F209" s="349"/>
      <c r="G209" s="350"/>
      <c r="H209" s="366"/>
      <c r="J209" s="373"/>
      <c r="K209" s="374"/>
      <c r="L209" s="374"/>
      <c r="M209" s="18"/>
    </row>
    <row r="210" spans="1:13" s="29" customFormat="1" ht="15" customHeight="1">
      <c r="A210" s="131"/>
      <c r="B210" s="58" t="s">
        <v>2517</v>
      </c>
      <c r="C210" s="82" t="s">
        <v>2520</v>
      </c>
      <c r="D210" s="377">
        <v>85</v>
      </c>
      <c r="E210" s="114" t="s">
        <v>2505</v>
      </c>
      <c r="F210" s="226"/>
      <c r="G210" s="127"/>
      <c r="H210" s="310"/>
      <c r="J210" s="373"/>
      <c r="K210" s="374"/>
      <c r="L210" s="374"/>
      <c r="M210" s="18"/>
    </row>
    <row r="211" spans="1:13" s="29" customFormat="1" ht="15" customHeight="1">
      <c r="A211" s="352"/>
      <c r="B211" s="354"/>
      <c r="C211" s="130"/>
      <c r="D211" s="375"/>
      <c r="E211" s="113"/>
      <c r="F211" s="349"/>
      <c r="G211" s="350"/>
      <c r="H211" s="366"/>
      <c r="J211" s="373"/>
      <c r="K211" s="374"/>
      <c r="L211" s="374"/>
      <c r="M211" s="18"/>
    </row>
    <row r="212" spans="1:13" s="29" customFormat="1" ht="15" customHeight="1">
      <c r="A212" s="131"/>
      <c r="B212" s="58" t="s">
        <v>2514</v>
      </c>
      <c r="C212" s="82"/>
      <c r="D212" s="377">
        <v>1</v>
      </c>
      <c r="E212" s="114" t="s">
        <v>2424</v>
      </c>
      <c r="F212" s="226"/>
      <c r="G212" s="127"/>
      <c r="H212" s="310"/>
      <c r="J212" s="373"/>
      <c r="K212" s="374"/>
      <c r="L212" s="374"/>
      <c r="M212" s="18"/>
    </row>
    <row r="213" spans="1:13" s="29" customFormat="1" ht="15" customHeight="1">
      <c r="A213" s="352"/>
      <c r="B213" s="354"/>
      <c r="C213" s="130"/>
      <c r="D213" s="375"/>
      <c r="E213" s="113"/>
      <c r="F213" s="349"/>
      <c r="G213" s="350"/>
      <c r="H213" s="366"/>
      <c r="J213" s="373"/>
      <c r="K213" s="374"/>
      <c r="L213" s="374"/>
      <c r="M213" s="18"/>
    </row>
    <row r="214" spans="1:13" s="29" customFormat="1" ht="15" customHeight="1">
      <c r="A214" s="131"/>
      <c r="B214" s="58" t="s">
        <v>2515</v>
      </c>
      <c r="C214" s="82"/>
      <c r="D214" s="377">
        <v>1</v>
      </c>
      <c r="E214" s="114" t="s">
        <v>2424</v>
      </c>
      <c r="F214" s="226"/>
      <c r="G214" s="127"/>
      <c r="H214" s="310"/>
      <c r="J214" s="373"/>
      <c r="K214" s="374"/>
      <c r="L214" s="374"/>
      <c r="M214" s="18"/>
    </row>
    <row r="215" spans="1:13" s="29" customFormat="1" ht="15" customHeight="1">
      <c r="A215" s="352"/>
      <c r="B215" s="354"/>
      <c r="C215" s="130"/>
      <c r="D215" s="375"/>
      <c r="E215" s="113"/>
      <c r="F215" s="349"/>
      <c r="G215" s="350"/>
      <c r="H215" s="366"/>
      <c r="J215" s="373"/>
      <c r="K215" s="374"/>
      <c r="L215" s="374"/>
      <c r="M215" s="18"/>
    </row>
    <row r="216" spans="1:13" s="29" customFormat="1" ht="15" customHeight="1">
      <c r="A216" s="131"/>
      <c r="B216" s="58" t="s">
        <v>2521</v>
      </c>
      <c r="C216" s="82" t="s">
        <v>2522</v>
      </c>
      <c r="D216" s="377">
        <v>5</v>
      </c>
      <c r="E216" s="114" t="s">
        <v>2523</v>
      </c>
      <c r="F216" s="226"/>
      <c r="G216" s="127"/>
      <c r="H216" s="310"/>
      <c r="J216" s="373"/>
      <c r="K216" s="374"/>
      <c r="L216" s="374"/>
      <c r="M216" s="18"/>
    </row>
    <row r="217" spans="1:13" s="29" customFormat="1" ht="15" customHeight="1">
      <c r="A217" s="352"/>
      <c r="B217" s="354" t="s">
        <v>2524</v>
      </c>
      <c r="C217" s="130"/>
      <c r="D217" s="375"/>
      <c r="E217" s="113"/>
      <c r="F217" s="349"/>
      <c r="G217" s="350"/>
      <c r="H217" s="366"/>
      <c r="J217" s="373"/>
      <c r="K217" s="374"/>
      <c r="L217" s="374"/>
      <c r="M217" s="18"/>
    </row>
    <row r="218" spans="1:13" s="29" customFormat="1" ht="15" customHeight="1">
      <c r="A218" s="131"/>
      <c r="B218" s="58" t="s">
        <v>2525</v>
      </c>
      <c r="C218" s="82" t="s">
        <v>2526</v>
      </c>
      <c r="D218" s="377">
        <v>619</v>
      </c>
      <c r="E218" s="114" t="s">
        <v>2505</v>
      </c>
      <c r="F218" s="226"/>
      <c r="G218" s="127"/>
      <c r="H218" s="310"/>
      <c r="J218" s="373"/>
      <c r="K218" s="374"/>
      <c r="L218" s="374"/>
      <c r="M218" s="18"/>
    </row>
    <row r="219" spans="1:13" s="29" customFormat="1" ht="15" customHeight="1">
      <c r="A219" s="352"/>
      <c r="B219" s="354"/>
      <c r="C219" s="130"/>
      <c r="D219" s="375"/>
      <c r="E219" s="113"/>
      <c r="F219" s="349"/>
      <c r="G219" s="350"/>
      <c r="H219" s="366"/>
      <c r="J219" s="373"/>
      <c r="K219" s="374"/>
      <c r="L219" s="374"/>
      <c r="M219" s="18"/>
    </row>
    <row r="220" spans="1:13" s="29" customFormat="1" ht="15" customHeight="1">
      <c r="A220" s="131"/>
      <c r="B220" s="58" t="s">
        <v>2527</v>
      </c>
      <c r="C220" s="82" t="s">
        <v>2528</v>
      </c>
      <c r="D220" s="377">
        <v>87</v>
      </c>
      <c r="E220" s="114" t="s">
        <v>2505</v>
      </c>
      <c r="F220" s="226"/>
      <c r="G220" s="127"/>
      <c r="H220" s="310"/>
      <c r="J220" s="373"/>
      <c r="K220" s="374"/>
      <c r="L220" s="374"/>
      <c r="M220" s="18"/>
    </row>
    <row r="221" spans="1:13" s="29" customFormat="1" ht="15" customHeight="1">
      <c r="A221" s="352"/>
      <c r="B221" s="354"/>
      <c r="C221" s="354"/>
      <c r="D221" s="375"/>
      <c r="E221" s="113"/>
      <c r="F221" s="349"/>
      <c r="G221" s="350"/>
      <c r="H221" s="366"/>
      <c r="J221" s="373"/>
      <c r="K221" s="374"/>
      <c r="L221" s="374"/>
      <c r="M221" s="18"/>
    </row>
    <row r="222" spans="1:13" s="29" customFormat="1" ht="15" customHeight="1">
      <c r="A222" s="131"/>
      <c r="B222" s="82" t="s">
        <v>2529</v>
      </c>
      <c r="C222" s="82"/>
      <c r="D222" s="377">
        <v>1</v>
      </c>
      <c r="E222" s="114" t="s">
        <v>2424</v>
      </c>
      <c r="F222" s="226"/>
      <c r="G222" s="127"/>
      <c r="H222" s="310"/>
      <c r="J222" s="373"/>
      <c r="K222" s="374"/>
      <c r="L222" s="374"/>
      <c r="M222" s="18"/>
    </row>
    <row r="223" spans="1:13" s="29" customFormat="1" ht="15" customHeight="1">
      <c r="A223" s="352"/>
      <c r="B223" s="381"/>
      <c r="C223" s="354"/>
      <c r="D223" s="375"/>
      <c r="E223" s="113"/>
      <c r="F223" s="349"/>
      <c r="G223" s="350"/>
      <c r="H223" s="366"/>
      <c r="J223" s="373"/>
      <c r="K223" s="374"/>
      <c r="L223" s="374"/>
      <c r="M223" s="18"/>
    </row>
    <row r="224" spans="1:13" s="29" customFormat="1" ht="15" customHeight="1">
      <c r="A224" s="131"/>
      <c r="B224" s="139" t="s">
        <v>2530</v>
      </c>
      <c r="C224" s="82"/>
      <c r="D224" s="377">
        <v>1</v>
      </c>
      <c r="E224" s="114" t="s">
        <v>2424</v>
      </c>
      <c r="F224" s="226"/>
      <c r="G224" s="127"/>
      <c r="H224" s="310"/>
      <c r="J224" s="373"/>
      <c r="K224" s="374"/>
      <c r="L224" s="374"/>
      <c r="M224" s="18"/>
    </row>
    <row r="225" spans="1:13" s="29" customFormat="1" ht="15" customHeight="1">
      <c r="A225" s="352"/>
      <c r="B225" s="354"/>
      <c r="C225" s="354"/>
      <c r="D225" s="375"/>
      <c r="E225" s="137"/>
      <c r="F225" s="349"/>
      <c r="G225" s="350"/>
      <c r="H225" s="242"/>
      <c r="J225" s="373"/>
      <c r="K225" s="374"/>
      <c r="L225" s="374"/>
      <c r="M225" s="18"/>
    </row>
    <row r="226" spans="1:13" s="29" customFormat="1" ht="15" customHeight="1">
      <c r="A226" s="136"/>
      <c r="B226" s="135" t="s">
        <v>2531</v>
      </c>
      <c r="C226" s="135"/>
      <c r="D226" s="378">
        <v>1</v>
      </c>
      <c r="E226" s="134" t="s">
        <v>2424</v>
      </c>
      <c r="F226" s="244"/>
      <c r="G226" s="122"/>
      <c r="H226" s="310"/>
      <c r="J226" s="373"/>
      <c r="K226" s="374"/>
      <c r="L226" s="374"/>
      <c r="M226" s="18"/>
    </row>
    <row r="227" spans="1:13" s="29" customFormat="1" ht="15" customHeight="1">
      <c r="A227" s="133"/>
      <c r="B227" s="130"/>
      <c r="C227" s="130"/>
      <c r="D227" s="375"/>
      <c r="E227" s="113"/>
      <c r="F227" s="225"/>
      <c r="G227" s="350"/>
      <c r="H227" s="366"/>
      <c r="J227" s="373"/>
      <c r="K227" s="374"/>
      <c r="L227" s="374"/>
      <c r="M227" s="18"/>
    </row>
    <row r="228" spans="1:13" s="29" customFormat="1" ht="15" customHeight="1">
      <c r="A228" s="138"/>
      <c r="B228" s="82" t="s">
        <v>2532</v>
      </c>
      <c r="C228" s="82"/>
      <c r="D228" s="377">
        <v>1</v>
      </c>
      <c r="E228" s="114" t="s">
        <v>2424</v>
      </c>
      <c r="F228" s="226"/>
      <c r="G228" s="127"/>
      <c r="H228" s="310"/>
      <c r="J228" s="373"/>
      <c r="K228" s="374"/>
      <c r="L228" s="374"/>
      <c r="M228" s="18"/>
    </row>
    <row r="229" spans="1:13" s="29" customFormat="1" ht="15" customHeight="1">
      <c r="A229" s="352"/>
      <c r="B229" s="354"/>
      <c r="C229" s="354"/>
      <c r="D229" s="375"/>
      <c r="E229" s="113"/>
      <c r="F229" s="349"/>
      <c r="G229" s="350"/>
      <c r="H229" s="366"/>
      <c r="J229" s="373"/>
      <c r="K229" s="374"/>
      <c r="L229" s="374"/>
      <c r="M229" s="18"/>
    </row>
    <row r="230" spans="1:13" s="29" customFormat="1" ht="15" customHeight="1">
      <c r="A230" s="131"/>
      <c r="B230" s="82" t="s">
        <v>2533</v>
      </c>
      <c r="C230" s="82"/>
      <c r="D230" s="377">
        <v>1</v>
      </c>
      <c r="E230" s="114" t="s">
        <v>2424</v>
      </c>
      <c r="F230" s="226"/>
      <c r="G230" s="127"/>
      <c r="H230" s="310"/>
      <c r="J230" s="373"/>
      <c r="K230" s="374"/>
      <c r="L230" s="374"/>
      <c r="M230" s="18"/>
    </row>
    <row r="231" spans="1:13" s="29" customFormat="1" ht="15" customHeight="1">
      <c r="A231" s="352"/>
      <c r="B231" s="354"/>
      <c r="C231" s="130"/>
      <c r="D231" s="375"/>
      <c r="E231" s="113"/>
      <c r="F231" s="349"/>
      <c r="G231" s="350"/>
      <c r="H231" s="366"/>
      <c r="J231" s="373"/>
      <c r="K231" s="374"/>
      <c r="L231" s="374"/>
      <c r="M231" s="18"/>
    </row>
    <row r="232" spans="1:13" s="29" customFormat="1" ht="15" customHeight="1">
      <c r="A232" s="131"/>
      <c r="B232" s="58" t="s">
        <v>2534</v>
      </c>
      <c r="C232" s="82"/>
      <c r="D232" s="377">
        <v>1</v>
      </c>
      <c r="E232" s="114" t="s">
        <v>2424</v>
      </c>
      <c r="F232" s="226"/>
      <c r="G232" s="127"/>
      <c r="H232" s="310"/>
      <c r="J232" s="373"/>
      <c r="K232" s="374"/>
      <c r="L232" s="374"/>
      <c r="M232" s="18"/>
    </row>
    <row r="233" spans="1:13" s="29" customFormat="1" ht="15" customHeight="1">
      <c r="A233" s="352"/>
      <c r="B233" s="354"/>
      <c r="C233" s="130"/>
      <c r="D233" s="375"/>
      <c r="E233" s="113"/>
      <c r="F233" s="349"/>
      <c r="G233" s="350"/>
      <c r="H233" s="366"/>
      <c r="J233" s="373"/>
      <c r="K233" s="374"/>
      <c r="L233" s="374"/>
      <c r="M233" s="18"/>
    </row>
    <row r="234" spans="1:13" s="29" customFormat="1" ht="15" customHeight="1">
      <c r="A234" s="131"/>
      <c r="B234" s="58" t="s">
        <v>2535</v>
      </c>
      <c r="C234" s="82"/>
      <c r="D234" s="377">
        <v>1</v>
      </c>
      <c r="E234" s="114" t="s">
        <v>2424</v>
      </c>
      <c r="F234" s="226"/>
      <c r="G234" s="127"/>
      <c r="H234" s="310"/>
      <c r="J234" s="373"/>
      <c r="K234" s="374"/>
      <c r="L234" s="374"/>
      <c r="M234" s="18"/>
    </row>
    <row r="235" spans="1:13" s="29" customFormat="1" ht="15" customHeight="1">
      <c r="A235" s="352"/>
      <c r="B235" s="354"/>
      <c r="C235" s="130"/>
      <c r="D235" s="375"/>
      <c r="E235" s="113"/>
      <c r="F235" s="349"/>
      <c r="G235" s="350"/>
      <c r="H235" s="366"/>
      <c r="J235" s="373"/>
      <c r="K235" s="374"/>
      <c r="L235" s="374"/>
      <c r="M235" s="18"/>
    </row>
    <row r="236" spans="1:13" s="29" customFormat="1" ht="15" customHeight="1">
      <c r="A236" s="131"/>
      <c r="B236" s="58" t="s">
        <v>2536</v>
      </c>
      <c r="C236" s="82"/>
      <c r="D236" s="377">
        <v>1</v>
      </c>
      <c r="E236" s="114" t="s">
        <v>2424</v>
      </c>
      <c r="F236" s="226"/>
      <c r="G236" s="127"/>
      <c r="H236" s="310"/>
      <c r="J236" s="373"/>
      <c r="K236" s="374"/>
      <c r="L236" s="374"/>
      <c r="M236" s="18"/>
    </row>
    <row r="237" spans="1:13" s="29" customFormat="1" ht="15" customHeight="1">
      <c r="A237" s="352"/>
      <c r="B237" s="354"/>
      <c r="C237" s="130"/>
      <c r="D237" s="375"/>
      <c r="E237" s="113"/>
      <c r="F237" s="349"/>
      <c r="G237" s="350"/>
      <c r="H237" s="366"/>
      <c r="J237" s="373"/>
      <c r="K237" s="374"/>
      <c r="L237" s="374"/>
      <c r="M237" s="18"/>
    </row>
    <row r="238" spans="1:13" s="29" customFormat="1" ht="15" customHeight="1">
      <c r="A238" s="131"/>
      <c r="B238" s="58" t="s">
        <v>2537</v>
      </c>
      <c r="C238" s="82"/>
      <c r="D238" s="377">
        <v>1</v>
      </c>
      <c r="E238" s="114" t="s">
        <v>2424</v>
      </c>
      <c r="F238" s="226"/>
      <c r="G238" s="127"/>
      <c r="H238" s="310"/>
      <c r="J238" s="373"/>
      <c r="K238" s="374"/>
      <c r="L238" s="374"/>
      <c r="M238" s="18"/>
    </row>
    <row r="239" spans="1:13" s="29" customFormat="1" ht="15" customHeight="1">
      <c r="A239" s="352"/>
      <c r="B239" s="354"/>
      <c r="C239" s="130"/>
      <c r="D239" s="375"/>
      <c r="E239" s="113"/>
      <c r="F239" s="349"/>
      <c r="G239" s="350"/>
      <c r="H239" s="366"/>
      <c r="J239" s="373"/>
      <c r="K239" s="374"/>
      <c r="L239" s="374"/>
      <c r="M239" s="18"/>
    </row>
    <row r="240" spans="1:13" s="29" customFormat="1" ht="15" customHeight="1">
      <c r="A240" s="131"/>
      <c r="B240" s="58" t="s">
        <v>2538</v>
      </c>
      <c r="C240" s="82"/>
      <c r="D240" s="377">
        <v>1</v>
      </c>
      <c r="E240" s="114" t="s">
        <v>2424</v>
      </c>
      <c r="F240" s="226"/>
      <c r="G240" s="127"/>
      <c r="H240" s="310"/>
      <c r="J240" s="373"/>
      <c r="K240" s="374"/>
      <c r="L240" s="374"/>
      <c r="M240" s="18"/>
    </row>
    <row r="241" spans="1:13" s="29" customFormat="1" ht="15" customHeight="1">
      <c r="A241" s="352"/>
      <c r="B241" s="354"/>
      <c r="C241" s="130"/>
      <c r="D241" s="375"/>
      <c r="E241" s="113"/>
      <c r="F241" s="349"/>
      <c r="G241" s="350"/>
      <c r="H241" s="366"/>
      <c r="J241" s="373"/>
      <c r="K241" s="374"/>
      <c r="L241" s="374"/>
      <c r="M241" s="18"/>
    </row>
    <row r="242" spans="1:13" s="29" customFormat="1" ht="15" customHeight="1">
      <c r="A242" s="131"/>
      <c r="B242" s="58" t="s">
        <v>2539</v>
      </c>
      <c r="C242" s="82"/>
      <c r="D242" s="377">
        <v>1</v>
      </c>
      <c r="E242" s="114" t="s">
        <v>2424</v>
      </c>
      <c r="F242" s="226"/>
      <c r="G242" s="127"/>
      <c r="H242" s="310"/>
      <c r="J242" s="373"/>
      <c r="K242" s="374"/>
      <c r="L242" s="374"/>
      <c r="M242" s="18"/>
    </row>
    <row r="243" spans="1:13" s="29" customFormat="1" ht="15" customHeight="1">
      <c r="A243" s="352"/>
      <c r="B243" s="354"/>
      <c r="C243" s="130"/>
      <c r="D243" s="375"/>
      <c r="E243" s="113"/>
      <c r="F243" s="349"/>
      <c r="G243" s="350"/>
      <c r="H243" s="366"/>
      <c r="J243" s="373"/>
      <c r="K243" s="374"/>
      <c r="L243" s="374"/>
      <c r="M243" s="18"/>
    </row>
    <row r="244" spans="1:13" s="29" customFormat="1" ht="15" customHeight="1">
      <c r="A244" s="131"/>
      <c r="B244" s="58" t="s">
        <v>2540</v>
      </c>
      <c r="C244" s="82"/>
      <c r="D244" s="377">
        <v>1</v>
      </c>
      <c r="E244" s="114" t="s">
        <v>2424</v>
      </c>
      <c r="F244" s="226"/>
      <c r="G244" s="127"/>
      <c r="H244" s="310"/>
      <c r="J244" s="373"/>
      <c r="K244" s="374"/>
      <c r="L244" s="374"/>
      <c r="M244" s="18"/>
    </row>
    <row r="245" spans="1:13" s="29" customFormat="1" ht="15" customHeight="1">
      <c r="A245" s="352"/>
      <c r="B245" s="354"/>
      <c r="C245" s="130"/>
      <c r="D245" s="375"/>
      <c r="E245" s="113"/>
      <c r="F245" s="349"/>
      <c r="G245" s="350"/>
      <c r="H245" s="366"/>
      <c r="J245" s="373"/>
      <c r="K245" s="374"/>
      <c r="L245" s="374"/>
      <c r="M245" s="18"/>
    </row>
    <row r="246" spans="1:13" s="29" customFormat="1" ht="15" customHeight="1">
      <c r="A246" s="131"/>
      <c r="B246" s="58" t="s">
        <v>2500</v>
      </c>
      <c r="C246" s="82"/>
      <c r="D246" s="377">
        <v>1</v>
      </c>
      <c r="E246" s="114" t="s">
        <v>2424</v>
      </c>
      <c r="F246" s="226"/>
      <c r="G246" s="127"/>
      <c r="H246" s="310"/>
      <c r="J246" s="373"/>
      <c r="K246" s="374"/>
      <c r="L246" s="374"/>
      <c r="M246" s="18"/>
    </row>
    <row r="247" spans="1:13" s="29" customFormat="1" ht="15" customHeight="1">
      <c r="A247" s="352"/>
      <c r="B247" s="354"/>
      <c r="C247" s="130"/>
      <c r="D247" s="375"/>
      <c r="E247" s="113"/>
      <c r="F247" s="349"/>
      <c r="G247" s="350"/>
      <c r="H247" s="366"/>
      <c r="J247" s="373"/>
      <c r="K247" s="374"/>
      <c r="L247" s="374"/>
      <c r="M247" s="18"/>
    </row>
    <row r="248" spans="1:13" s="29" customFormat="1" ht="15" customHeight="1">
      <c r="A248" s="131"/>
      <c r="B248" s="58" t="s">
        <v>2541</v>
      </c>
      <c r="C248" s="82"/>
      <c r="D248" s="377">
        <v>1</v>
      </c>
      <c r="E248" s="114" t="s">
        <v>2424</v>
      </c>
      <c r="F248" s="226"/>
      <c r="G248" s="127"/>
      <c r="H248" s="310"/>
      <c r="J248" s="373"/>
      <c r="K248" s="374"/>
      <c r="L248" s="374"/>
      <c r="M248" s="18"/>
    </row>
    <row r="249" spans="1:13" s="29" customFormat="1" ht="15" customHeight="1">
      <c r="A249" s="352"/>
      <c r="B249" s="354" t="s">
        <v>2542</v>
      </c>
      <c r="C249" s="130"/>
      <c r="D249" s="375"/>
      <c r="E249" s="113"/>
      <c r="F249" s="349"/>
      <c r="G249" s="350"/>
      <c r="H249" s="366"/>
      <c r="J249" s="373"/>
      <c r="K249" s="374"/>
      <c r="L249" s="374"/>
      <c r="M249" s="18"/>
    </row>
    <row r="250" spans="1:13" s="29" customFormat="1" ht="15" customHeight="1">
      <c r="A250" s="131"/>
      <c r="B250" s="19" t="s">
        <v>2543</v>
      </c>
      <c r="C250" s="82" t="s">
        <v>2544</v>
      </c>
      <c r="D250" s="377">
        <v>1</v>
      </c>
      <c r="E250" s="114" t="s">
        <v>2440</v>
      </c>
      <c r="F250" s="226"/>
      <c r="G250" s="127"/>
      <c r="H250" s="310"/>
      <c r="J250" s="373"/>
      <c r="K250" s="374"/>
      <c r="L250" s="374"/>
      <c r="M250" s="18"/>
    </row>
    <row r="251" spans="1:13" s="29" customFormat="1" ht="15" customHeight="1">
      <c r="A251" s="352"/>
      <c r="B251" s="354"/>
      <c r="C251" s="130" t="s">
        <v>2545</v>
      </c>
      <c r="D251" s="375"/>
      <c r="E251" s="113"/>
      <c r="F251" s="349"/>
      <c r="G251" s="350"/>
      <c r="H251" s="366"/>
      <c r="J251" s="373"/>
      <c r="K251" s="374"/>
      <c r="L251" s="374"/>
      <c r="M251" s="18"/>
    </row>
    <row r="252" spans="1:13" s="29" customFormat="1" ht="15" customHeight="1">
      <c r="A252" s="131"/>
      <c r="B252" s="58"/>
      <c r="C252" s="82" t="s">
        <v>2546</v>
      </c>
      <c r="D252" s="377"/>
      <c r="E252" s="114"/>
      <c r="F252" s="226"/>
      <c r="G252" s="127"/>
      <c r="H252" s="310"/>
      <c r="J252" s="373"/>
      <c r="K252" s="374"/>
      <c r="L252" s="374"/>
      <c r="M252" s="18"/>
    </row>
    <row r="253" spans="1:13" s="29" customFormat="1" ht="15" customHeight="1">
      <c r="A253" s="352"/>
      <c r="B253" s="354"/>
      <c r="C253" s="380" t="s">
        <v>2547</v>
      </c>
      <c r="D253" s="375"/>
      <c r="E253" s="113"/>
      <c r="F253" s="349"/>
      <c r="G253" s="350"/>
      <c r="H253" s="366"/>
      <c r="J253" s="373"/>
      <c r="K253" s="374"/>
      <c r="L253" s="374"/>
      <c r="M253" s="18"/>
    </row>
    <row r="254" spans="1:13" s="29" customFormat="1" ht="15" customHeight="1">
      <c r="A254" s="131"/>
      <c r="B254" s="58"/>
      <c r="C254" s="82"/>
      <c r="D254" s="377"/>
      <c r="E254" s="114"/>
      <c r="F254" s="226"/>
      <c r="G254" s="127"/>
      <c r="H254" s="310"/>
      <c r="J254" s="373"/>
      <c r="K254" s="374"/>
      <c r="L254" s="374"/>
      <c r="M254" s="18"/>
    </row>
    <row r="255" spans="1:13" s="29" customFormat="1" ht="15" customHeight="1">
      <c r="A255" s="352"/>
      <c r="B255" s="354" t="s">
        <v>2548</v>
      </c>
      <c r="C255" s="354" t="s">
        <v>2549</v>
      </c>
      <c r="D255" s="375"/>
      <c r="E255" s="113"/>
      <c r="F255" s="349"/>
      <c r="G255" s="350"/>
      <c r="H255" s="366"/>
      <c r="J255" s="373"/>
      <c r="K255" s="374"/>
      <c r="L255" s="374"/>
      <c r="M255" s="18"/>
    </row>
    <row r="256" spans="1:13" s="29" customFormat="1" ht="15" customHeight="1">
      <c r="A256" s="131"/>
      <c r="B256" s="139" t="s">
        <v>2550</v>
      </c>
      <c r="C256" s="82" t="s">
        <v>2551</v>
      </c>
      <c r="D256" s="377">
        <v>2</v>
      </c>
      <c r="E256" s="114" t="s">
        <v>2440</v>
      </c>
      <c r="F256" s="226"/>
      <c r="G256" s="127"/>
      <c r="H256" s="310"/>
      <c r="J256" s="373"/>
      <c r="K256" s="374"/>
      <c r="L256" s="374"/>
      <c r="M256" s="18"/>
    </row>
    <row r="257" spans="1:13" s="29" customFormat="1" ht="15" customHeight="1">
      <c r="A257" s="352"/>
      <c r="B257" s="354"/>
      <c r="C257" s="354" t="s">
        <v>2552</v>
      </c>
      <c r="D257" s="375"/>
      <c r="E257" s="137"/>
      <c r="F257" s="225"/>
      <c r="G257" s="350"/>
      <c r="H257" s="242"/>
      <c r="J257" s="373"/>
      <c r="K257" s="374"/>
      <c r="L257" s="374"/>
      <c r="M257" s="18"/>
    </row>
    <row r="258" spans="1:13" s="29" customFormat="1" ht="15" customHeight="1">
      <c r="A258" s="136"/>
      <c r="B258" s="135"/>
      <c r="C258" s="135"/>
      <c r="D258" s="378"/>
      <c r="E258" s="134"/>
      <c r="F258" s="244"/>
      <c r="G258" s="122"/>
      <c r="H258" s="382"/>
      <c r="J258" s="373"/>
      <c r="K258" s="374"/>
      <c r="L258" s="374"/>
      <c r="M258" s="18"/>
    </row>
    <row r="259" spans="1:13" s="29" customFormat="1" ht="15" customHeight="1">
      <c r="A259" s="133"/>
      <c r="B259" s="130" t="s">
        <v>2553</v>
      </c>
      <c r="C259" s="130" t="s">
        <v>2549</v>
      </c>
      <c r="D259" s="375"/>
      <c r="E259" s="113"/>
      <c r="F259" s="349"/>
      <c r="G259" s="350"/>
      <c r="H259" s="366"/>
      <c r="J259" s="373"/>
      <c r="K259" s="374"/>
      <c r="L259" s="374"/>
      <c r="M259" s="18"/>
    </row>
    <row r="260" spans="1:13" s="29" customFormat="1" ht="15" customHeight="1">
      <c r="A260" s="138"/>
      <c r="B260" s="82" t="s">
        <v>2550</v>
      </c>
      <c r="C260" s="82" t="s">
        <v>2554</v>
      </c>
      <c r="D260" s="377">
        <v>2</v>
      </c>
      <c r="E260" s="114" t="s">
        <v>2440</v>
      </c>
      <c r="F260" s="226"/>
      <c r="G260" s="127"/>
      <c r="H260" s="310"/>
      <c r="J260" s="373"/>
      <c r="K260" s="374"/>
      <c r="L260" s="374"/>
      <c r="M260" s="18"/>
    </row>
    <row r="261" spans="1:13" s="29" customFormat="1" ht="15" customHeight="1">
      <c r="A261" s="352"/>
      <c r="B261" s="354"/>
      <c r="C261" s="354" t="s">
        <v>2552</v>
      </c>
      <c r="D261" s="379"/>
      <c r="E261" s="356"/>
      <c r="F261" s="349"/>
      <c r="G261" s="350"/>
      <c r="H261" s="366"/>
      <c r="J261" s="373"/>
      <c r="K261" s="374"/>
      <c r="L261" s="374"/>
      <c r="M261" s="18"/>
    </row>
    <row r="262" spans="1:13" s="29" customFormat="1" ht="15" customHeight="1">
      <c r="A262" s="131"/>
      <c r="B262" s="82"/>
      <c r="C262" s="82"/>
      <c r="D262" s="377"/>
      <c r="E262" s="114"/>
      <c r="F262" s="226"/>
      <c r="G262" s="48"/>
      <c r="H262" s="310"/>
      <c r="J262" s="373"/>
      <c r="K262" s="374"/>
      <c r="L262" s="374"/>
      <c r="M262" s="18"/>
    </row>
    <row r="263" spans="1:13" s="29" customFormat="1" ht="15" customHeight="1">
      <c r="A263" s="352"/>
      <c r="B263" s="354" t="s">
        <v>2555</v>
      </c>
      <c r="C263" s="130" t="s">
        <v>2549</v>
      </c>
      <c r="D263" s="375"/>
      <c r="E263" s="113"/>
      <c r="F263" s="349"/>
      <c r="G263" s="350"/>
      <c r="H263" s="366"/>
      <c r="J263" s="373"/>
      <c r="K263" s="374"/>
      <c r="L263" s="374"/>
      <c r="M263" s="18"/>
    </row>
    <row r="264" spans="1:13" s="29" customFormat="1" ht="15" customHeight="1">
      <c r="A264" s="131"/>
      <c r="B264" s="58" t="s">
        <v>2550</v>
      </c>
      <c r="C264" s="82" t="s">
        <v>2551</v>
      </c>
      <c r="D264" s="377">
        <v>1</v>
      </c>
      <c r="E264" s="114" t="s">
        <v>2440</v>
      </c>
      <c r="F264" s="226"/>
      <c r="G264" s="127"/>
      <c r="H264" s="310"/>
      <c r="J264" s="373"/>
      <c r="K264" s="374"/>
      <c r="L264" s="374"/>
      <c r="M264" s="18"/>
    </row>
    <row r="265" spans="1:13" s="29" customFormat="1" ht="15" customHeight="1">
      <c r="A265" s="352"/>
      <c r="B265" s="354"/>
      <c r="C265" s="354" t="s">
        <v>2552</v>
      </c>
      <c r="D265" s="375"/>
      <c r="E265" s="113"/>
      <c r="F265" s="349"/>
      <c r="G265" s="350"/>
      <c r="H265" s="366"/>
      <c r="J265" s="373"/>
      <c r="K265" s="374"/>
      <c r="L265" s="374"/>
      <c r="M265" s="18"/>
    </row>
    <row r="266" spans="1:13" s="29" customFormat="1" ht="15" customHeight="1">
      <c r="A266" s="131"/>
      <c r="B266" s="58"/>
      <c r="C266" s="82"/>
      <c r="D266" s="377"/>
      <c r="E266" s="114"/>
      <c r="F266" s="226"/>
      <c r="G266" s="127"/>
      <c r="H266" s="310"/>
      <c r="J266" s="373"/>
      <c r="K266" s="374"/>
      <c r="L266" s="374"/>
      <c r="M266" s="18"/>
    </row>
    <row r="267" spans="1:13" s="29" customFormat="1" ht="15" customHeight="1">
      <c r="A267" s="352"/>
      <c r="B267" s="354" t="s">
        <v>2556</v>
      </c>
      <c r="C267" s="130" t="s">
        <v>2549</v>
      </c>
      <c r="D267" s="375"/>
      <c r="E267" s="113"/>
      <c r="F267" s="349"/>
      <c r="G267" s="350"/>
      <c r="H267" s="366"/>
      <c r="J267" s="373"/>
      <c r="K267" s="374"/>
      <c r="L267" s="374"/>
      <c r="M267" s="18"/>
    </row>
    <row r="268" spans="1:13" s="29" customFormat="1" ht="15" customHeight="1">
      <c r="A268" s="131"/>
      <c r="B268" s="58" t="s">
        <v>2550</v>
      </c>
      <c r="C268" s="82" t="s">
        <v>2551</v>
      </c>
      <c r="D268" s="377">
        <v>1</v>
      </c>
      <c r="E268" s="114" t="s">
        <v>2440</v>
      </c>
      <c r="F268" s="226"/>
      <c r="G268" s="127"/>
      <c r="H268" s="310"/>
      <c r="J268" s="373"/>
      <c r="K268" s="374"/>
      <c r="L268" s="374"/>
      <c r="M268" s="18"/>
    </row>
    <row r="269" spans="1:13" s="29" customFormat="1" ht="15" customHeight="1">
      <c r="A269" s="352"/>
      <c r="B269" s="354"/>
      <c r="C269" s="354" t="s">
        <v>2552</v>
      </c>
      <c r="D269" s="375"/>
      <c r="E269" s="113"/>
      <c r="F269" s="349"/>
      <c r="G269" s="350"/>
      <c r="H269" s="366"/>
      <c r="J269" s="373"/>
      <c r="K269" s="374"/>
      <c r="L269" s="374"/>
      <c r="M269" s="18"/>
    </row>
    <row r="270" spans="1:13" s="29" customFormat="1" ht="15" customHeight="1">
      <c r="A270" s="131"/>
      <c r="B270" s="58"/>
      <c r="C270" s="82"/>
      <c r="D270" s="377"/>
      <c r="E270" s="114"/>
      <c r="F270" s="226"/>
      <c r="G270" s="127"/>
      <c r="H270" s="310"/>
      <c r="J270" s="373"/>
      <c r="K270" s="374"/>
      <c r="L270" s="374"/>
      <c r="M270" s="18"/>
    </row>
    <row r="271" spans="1:13" s="29" customFormat="1" ht="15" customHeight="1">
      <c r="A271" s="352"/>
      <c r="B271" s="354" t="s">
        <v>2557</v>
      </c>
      <c r="C271" s="130"/>
      <c r="D271" s="375"/>
      <c r="E271" s="113"/>
      <c r="F271" s="349"/>
      <c r="G271" s="350"/>
      <c r="H271" s="366"/>
      <c r="J271" s="373"/>
      <c r="K271" s="374"/>
      <c r="L271" s="374"/>
      <c r="M271" s="18"/>
    </row>
    <row r="272" spans="1:13" s="29" customFormat="1" ht="15" customHeight="1">
      <c r="A272" s="131"/>
      <c r="B272" s="19" t="s">
        <v>2543</v>
      </c>
      <c r="C272" s="82" t="s">
        <v>2558</v>
      </c>
      <c r="D272" s="377">
        <v>1</v>
      </c>
      <c r="E272" s="114" t="s">
        <v>2440</v>
      </c>
      <c r="F272" s="226"/>
      <c r="G272" s="127"/>
      <c r="H272" s="310"/>
      <c r="J272" s="373"/>
      <c r="K272" s="374"/>
      <c r="L272" s="374"/>
      <c r="M272" s="18"/>
    </row>
    <row r="273" spans="1:13" s="29" customFormat="1" ht="15" customHeight="1">
      <c r="A273" s="352"/>
      <c r="B273" s="354"/>
      <c r="C273" s="130" t="s">
        <v>2559</v>
      </c>
      <c r="D273" s="375"/>
      <c r="E273" s="113"/>
      <c r="F273" s="349"/>
      <c r="G273" s="350"/>
      <c r="H273" s="366"/>
      <c r="J273" s="373"/>
      <c r="K273" s="374"/>
      <c r="L273" s="374"/>
      <c r="M273" s="18"/>
    </row>
    <row r="274" spans="1:13" s="29" customFormat="1" ht="15" customHeight="1">
      <c r="A274" s="131"/>
      <c r="B274" s="58"/>
      <c r="C274" s="82" t="s">
        <v>2546</v>
      </c>
      <c r="D274" s="377"/>
      <c r="E274" s="114"/>
      <c r="F274" s="226"/>
      <c r="G274" s="127"/>
      <c r="H274" s="310"/>
      <c r="J274" s="373"/>
      <c r="K274" s="374"/>
      <c r="L274" s="374"/>
      <c r="M274" s="18"/>
    </row>
    <row r="275" spans="1:13" s="29" customFormat="1" ht="15" customHeight="1">
      <c r="A275" s="352"/>
      <c r="B275" s="354"/>
      <c r="C275" s="380" t="s">
        <v>2547</v>
      </c>
      <c r="D275" s="375"/>
      <c r="E275" s="113"/>
      <c r="F275" s="349"/>
      <c r="G275" s="350"/>
      <c r="H275" s="366"/>
      <c r="J275" s="373"/>
      <c r="K275" s="374"/>
      <c r="L275" s="374"/>
      <c r="M275" s="18"/>
    </row>
    <row r="276" spans="1:13" s="29" customFormat="1" ht="15" customHeight="1">
      <c r="A276" s="131"/>
      <c r="B276" s="58"/>
      <c r="C276" s="82"/>
      <c r="D276" s="377"/>
      <c r="E276" s="114"/>
      <c r="F276" s="226"/>
      <c r="G276" s="127"/>
      <c r="H276" s="310"/>
      <c r="J276" s="373"/>
      <c r="K276" s="374"/>
      <c r="L276" s="374"/>
      <c r="M276" s="18"/>
    </row>
    <row r="277" spans="1:13" s="29" customFormat="1" ht="15" customHeight="1">
      <c r="A277" s="352"/>
      <c r="B277" s="130" t="s">
        <v>2560</v>
      </c>
      <c r="C277" s="130" t="s">
        <v>2549</v>
      </c>
      <c r="D277" s="375"/>
      <c r="E277" s="113"/>
      <c r="F277" s="349"/>
      <c r="G277" s="350"/>
      <c r="H277" s="366"/>
      <c r="J277" s="373"/>
      <c r="K277" s="374"/>
      <c r="L277" s="374"/>
      <c r="M277" s="18"/>
    </row>
    <row r="278" spans="1:13" s="29" customFormat="1" ht="15" customHeight="1">
      <c r="A278" s="131"/>
      <c r="B278" s="82" t="s">
        <v>2550</v>
      </c>
      <c r="C278" s="82" t="s">
        <v>2554</v>
      </c>
      <c r="D278" s="377">
        <v>3</v>
      </c>
      <c r="E278" s="114" t="s">
        <v>2440</v>
      </c>
      <c r="F278" s="226"/>
      <c r="G278" s="127"/>
      <c r="H278" s="310"/>
      <c r="J278" s="373"/>
      <c r="K278" s="374"/>
      <c r="L278" s="374"/>
      <c r="M278" s="18"/>
    </row>
    <row r="279" spans="1:13" s="29" customFormat="1" ht="15" customHeight="1">
      <c r="A279" s="352"/>
      <c r="B279" s="354"/>
      <c r="C279" s="354" t="s">
        <v>2552</v>
      </c>
      <c r="D279" s="379"/>
      <c r="E279" s="356"/>
      <c r="F279" s="349"/>
      <c r="G279" s="350"/>
      <c r="H279" s="366"/>
      <c r="J279" s="373"/>
      <c r="K279" s="374"/>
      <c r="L279" s="374"/>
      <c r="M279" s="18"/>
    </row>
    <row r="280" spans="1:13" s="29" customFormat="1" ht="15" customHeight="1">
      <c r="A280" s="131"/>
      <c r="B280" s="82"/>
      <c r="C280" s="82"/>
      <c r="D280" s="377"/>
      <c r="E280" s="114"/>
      <c r="F280" s="226"/>
      <c r="G280" s="127"/>
      <c r="H280" s="310"/>
      <c r="J280" s="373"/>
      <c r="K280" s="374"/>
      <c r="L280" s="374"/>
      <c r="M280" s="18"/>
    </row>
    <row r="281" spans="1:13" s="29" customFormat="1" ht="15" customHeight="1">
      <c r="A281" s="352"/>
      <c r="B281" s="130" t="s">
        <v>2561</v>
      </c>
      <c r="C281" s="130" t="s">
        <v>2549</v>
      </c>
      <c r="D281" s="375"/>
      <c r="E281" s="113"/>
      <c r="F281" s="349"/>
      <c r="G281" s="350"/>
      <c r="H281" s="366"/>
      <c r="J281" s="373"/>
      <c r="K281" s="374"/>
      <c r="L281" s="374"/>
      <c r="M281" s="18"/>
    </row>
    <row r="282" spans="1:13" s="29" customFormat="1" ht="15" customHeight="1">
      <c r="A282" s="131"/>
      <c r="B282" s="58" t="s">
        <v>2550</v>
      </c>
      <c r="C282" s="82" t="s">
        <v>2551</v>
      </c>
      <c r="D282" s="377">
        <v>4</v>
      </c>
      <c r="E282" s="114" t="s">
        <v>2440</v>
      </c>
      <c r="F282" s="226"/>
      <c r="G282" s="127"/>
      <c r="H282" s="310"/>
      <c r="J282" s="373"/>
      <c r="K282" s="374"/>
      <c r="L282" s="374"/>
      <c r="M282" s="18"/>
    </row>
    <row r="283" spans="1:13" s="29" customFormat="1" ht="15" customHeight="1">
      <c r="A283" s="352"/>
      <c r="B283" s="354"/>
      <c r="C283" s="354" t="s">
        <v>2552</v>
      </c>
      <c r="D283" s="375"/>
      <c r="E283" s="113"/>
      <c r="F283" s="349"/>
      <c r="G283" s="350"/>
      <c r="H283" s="366"/>
      <c r="J283" s="373"/>
      <c r="K283" s="374"/>
      <c r="L283" s="374"/>
      <c r="M283" s="18"/>
    </row>
    <row r="284" spans="1:13" s="29" customFormat="1" ht="15" customHeight="1">
      <c r="A284" s="131"/>
      <c r="B284" s="58"/>
      <c r="C284" s="82"/>
      <c r="D284" s="377"/>
      <c r="E284" s="114"/>
      <c r="F284" s="226"/>
      <c r="G284" s="127"/>
      <c r="H284" s="310"/>
      <c r="J284" s="373"/>
      <c r="K284" s="374"/>
      <c r="L284" s="374"/>
      <c r="M284" s="18"/>
    </row>
    <row r="285" spans="1:13" s="29" customFormat="1" ht="15" customHeight="1">
      <c r="A285" s="352"/>
      <c r="B285" s="130" t="s">
        <v>2562</v>
      </c>
      <c r="C285" s="130" t="s">
        <v>2549</v>
      </c>
      <c r="D285" s="375"/>
      <c r="E285" s="113"/>
      <c r="F285" s="349"/>
      <c r="G285" s="350"/>
      <c r="H285" s="366"/>
      <c r="J285" s="373"/>
      <c r="K285" s="374"/>
      <c r="L285" s="374"/>
      <c r="M285" s="18"/>
    </row>
    <row r="286" spans="1:13" s="29" customFormat="1" ht="15" customHeight="1">
      <c r="A286" s="131"/>
      <c r="B286" s="58" t="s">
        <v>2550</v>
      </c>
      <c r="C286" s="82" t="s">
        <v>2551</v>
      </c>
      <c r="D286" s="377">
        <v>2</v>
      </c>
      <c r="E286" s="114" t="s">
        <v>2440</v>
      </c>
      <c r="F286" s="226"/>
      <c r="G286" s="127"/>
      <c r="H286" s="310"/>
      <c r="J286" s="373"/>
      <c r="K286" s="374"/>
      <c r="L286" s="374"/>
      <c r="M286" s="18"/>
    </row>
    <row r="287" spans="1:13" s="29" customFormat="1" ht="15" customHeight="1">
      <c r="A287" s="352"/>
      <c r="B287" s="354"/>
      <c r="C287" s="354" t="s">
        <v>2552</v>
      </c>
      <c r="D287" s="375"/>
      <c r="E287" s="113"/>
      <c r="F287" s="349"/>
      <c r="G287" s="350"/>
      <c r="H287" s="366"/>
      <c r="J287" s="373"/>
      <c r="K287" s="374"/>
      <c r="L287" s="374"/>
      <c r="M287" s="18"/>
    </row>
    <row r="288" spans="1:13" s="29" customFormat="1" ht="15" customHeight="1">
      <c r="A288" s="131"/>
      <c r="B288" s="58"/>
      <c r="C288" s="82"/>
      <c r="D288" s="377"/>
      <c r="E288" s="114"/>
      <c r="F288" s="226"/>
      <c r="G288" s="27"/>
      <c r="H288" s="310"/>
      <c r="J288" s="373"/>
      <c r="K288" s="374"/>
      <c r="L288" s="374"/>
      <c r="M288" s="18"/>
    </row>
    <row r="289" spans="1:13" s="29" customFormat="1" ht="15" customHeight="1">
      <c r="A289" s="352"/>
      <c r="B289" s="354" t="s">
        <v>2563</v>
      </c>
      <c r="C289" s="354"/>
      <c r="D289" s="375"/>
      <c r="E289" s="137"/>
      <c r="F289" s="349"/>
      <c r="G289" s="350"/>
      <c r="H289" s="366"/>
      <c r="J289" s="373"/>
      <c r="K289" s="374"/>
      <c r="L289" s="374"/>
      <c r="M289" s="18"/>
    </row>
    <row r="290" spans="1:13" s="29" customFormat="1" ht="15" customHeight="1">
      <c r="A290" s="136"/>
      <c r="B290" s="135" t="s">
        <v>2543</v>
      </c>
      <c r="C290" s="135" t="s">
        <v>2564</v>
      </c>
      <c r="D290" s="378">
        <v>1</v>
      </c>
      <c r="E290" s="134" t="s">
        <v>2440</v>
      </c>
      <c r="F290" s="244"/>
      <c r="G290" s="122"/>
      <c r="H290" s="382"/>
      <c r="J290" s="373"/>
      <c r="K290" s="374"/>
      <c r="L290" s="374"/>
      <c r="M290" s="18"/>
    </row>
    <row r="291" spans="1:13" s="29" customFormat="1" ht="15" customHeight="1">
      <c r="A291" s="133"/>
      <c r="B291" s="130"/>
      <c r="C291" s="130" t="s">
        <v>2565</v>
      </c>
      <c r="D291" s="375"/>
      <c r="E291" s="113"/>
      <c r="F291" s="225"/>
      <c r="G291" s="125"/>
      <c r="H291" s="242"/>
      <c r="J291" s="373"/>
      <c r="K291" s="374"/>
      <c r="L291" s="374"/>
      <c r="M291" s="18"/>
    </row>
    <row r="292" spans="1:13" s="29" customFormat="1" ht="15" customHeight="1">
      <c r="A292" s="138"/>
      <c r="B292" s="82"/>
      <c r="C292" s="82" t="s">
        <v>2546</v>
      </c>
      <c r="D292" s="377"/>
      <c r="E292" s="114"/>
      <c r="F292" s="226"/>
      <c r="G292" s="127"/>
      <c r="H292" s="310"/>
      <c r="J292" s="373"/>
      <c r="K292" s="374"/>
      <c r="L292" s="374"/>
      <c r="M292" s="18"/>
    </row>
    <row r="293" spans="1:13" s="29" customFormat="1" ht="15" customHeight="1">
      <c r="A293" s="352"/>
      <c r="B293" s="354"/>
      <c r="C293" s="354" t="s">
        <v>2547</v>
      </c>
      <c r="D293" s="379"/>
      <c r="E293" s="356"/>
      <c r="F293" s="349"/>
      <c r="G293" s="350"/>
      <c r="H293" s="366"/>
      <c r="J293" s="373"/>
      <c r="K293" s="374"/>
      <c r="L293" s="374"/>
      <c r="M293" s="18"/>
    </row>
    <row r="294" spans="1:13" s="29" customFormat="1" ht="15" customHeight="1">
      <c r="A294" s="131"/>
      <c r="B294" s="82"/>
      <c r="C294" s="82"/>
      <c r="D294" s="377"/>
      <c r="E294" s="114"/>
      <c r="F294" s="226"/>
      <c r="G294" s="48"/>
      <c r="H294" s="310"/>
      <c r="J294" s="373"/>
      <c r="K294" s="374"/>
      <c r="L294" s="374"/>
      <c r="M294" s="18"/>
    </row>
    <row r="295" spans="1:13" s="29" customFormat="1" ht="15" customHeight="1">
      <c r="A295" s="352"/>
      <c r="B295" s="130" t="s">
        <v>2566</v>
      </c>
      <c r="C295" s="130" t="s">
        <v>2549</v>
      </c>
      <c r="D295" s="375"/>
      <c r="E295" s="113"/>
      <c r="F295" s="349"/>
      <c r="G295" s="350"/>
      <c r="H295" s="366"/>
      <c r="J295" s="373"/>
      <c r="K295" s="374"/>
      <c r="L295" s="374"/>
      <c r="M295" s="18"/>
    </row>
    <row r="296" spans="1:13" s="29" customFormat="1" ht="15" customHeight="1">
      <c r="A296" s="131"/>
      <c r="B296" s="82" t="s">
        <v>2550</v>
      </c>
      <c r="C296" s="82" t="s">
        <v>2554</v>
      </c>
      <c r="D296" s="377">
        <v>3</v>
      </c>
      <c r="E296" s="114" t="s">
        <v>2440</v>
      </c>
      <c r="F296" s="226"/>
      <c r="G296" s="127"/>
      <c r="H296" s="310"/>
      <c r="J296" s="373"/>
      <c r="K296" s="374"/>
      <c r="L296" s="374"/>
      <c r="M296" s="18"/>
    </row>
    <row r="297" spans="1:13" s="29" customFormat="1" ht="15" customHeight="1">
      <c r="A297" s="352"/>
      <c r="B297" s="354"/>
      <c r="C297" s="354" t="s">
        <v>2552</v>
      </c>
      <c r="D297" s="379"/>
      <c r="E297" s="356"/>
      <c r="F297" s="349"/>
      <c r="G297" s="350"/>
      <c r="H297" s="366"/>
      <c r="J297" s="373"/>
      <c r="K297" s="374"/>
      <c r="L297" s="374"/>
      <c r="M297" s="18"/>
    </row>
    <row r="298" spans="1:13" s="29" customFormat="1" ht="15" customHeight="1">
      <c r="A298" s="131"/>
      <c r="B298" s="82"/>
      <c r="C298" s="82"/>
      <c r="D298" s="377"/>
      <c r="E298" s="114"/>
      <c r="F298" s="226"/>
      <c r="G298" s="127"/>
      <c r="H298" s="310"/>
      <c r="J298" s="373"/>
      <c r="K298" s="374"/>
      <c r="L298" s="374"/>
      <c r="M298" s="18"/>
    </row>
    <row r="299" spans="1:13" s="29" customFormat="1" ht="15" customHeight="1">
      <c r="A299" s="352"/>
      <c r="B299" s="130" t="s">
        <v>2567</v>
      </c>
      <c r="C299" s="130" t="s">
        <v>2549</v>
      </c>
      <c r="D299" s="375"/>
      <c r="E299" s="113"/>
      <c r="F299" s="349"/>
      <c r="G299" s="350"/>
      <c r="H299" s="366"/>
      <c r="J299" s="373"/>
      <c r="K299" s="374"/>
      <c r="L299" s="374"/>
      <c r="M299" s="18"/>
    </row>
    <row r="300" spans="1:13" s="29" customFormat="1" ht="15" customHeight="1">
      <c r="A300" s="131"/>
      <c r="B300" s="82" t="s">
        <v>2550</v>
      </c>
      <c r="C300" s="82" t="s">
        <v>2568</v>
      </c>
      <c r="D300" s="377">
        <v>3</v>
      </c>
      <c r="E300" s="114" t="s">
        <v>2440</v>
      </c>
      <c r="F300" s="226"/>
      <c r="G300" s="127"/>
      <c r="H300" s="310"/>
      <c r="J300" s="373"/>
      <c r="K300" s="374"/>
      <c r="L300" s="374"/>
      <c r="M300" s="18"/>
    </row>
    <row r="301" spans="1:13" s="29" customFormat="1" ht="15" customHeight="1">
      <c r="A301" s="352"/>
      <c r="B301" s="354"/>
      <c r="C301" s="354" t="s">
        <v>2552</v>
      </c>
      <c r="D301" s="379"/>
      <c r="E301" s="356"/>
      <c r="F301" s="349"/>
      <c r="G301" s="350"/>
      <c r="H301" s="366"/>
      <c r="J301" s="373"/>
      <c r="K301" s="374"/>
      <c r="L301" s="374"/>
      <c r="M301" s="18"/>
    </row>
    <row r="302" spans="1:13" s="29" customFormat="1" ht="15" customHeight="1">
      <c r="A302" s="131"/>
      <c r="B302" s="82"/>
      <c r="C302" s="82"/>
      <c r="D302" s="377"/>
      <c r="E302" s="114"/>
      <c r="F302" s="226"/>
      <c r="G302" s="127"/>
      <c r="H302" s="310"/>
      <c r="J302" s="373"/>
      <c r="K302" s="374"/>
      <c r="L302" s="374"/>
      <c r="M302" s="18"/>
    </row>
    <row r="303" spans="1:13" s="29" customFormat="1" ht="15" customHeight="1">
      <c r="A303" s="352"/>
      <c r="B303" s="354" t="s">
        <v>2569</v>
      </c>
      <c r="C303" s="130"/>
      <c r="D303" s="375"/>
      <c r="E303" s="113"/>
      <c r="F303" s="349"/>
      <c r="G303" s="350"/>
      <c r="H303" s="366"/>
      <c r="J303" s="373"/>
      <c r="K303" s="374"/>
      <c r="L303" s="374"/>
      <c r="M303" s="18"/>
    </row>
    <row r="304" spans="1:13" s="29" customFormat="1" ht="15" customHeight="1">
      <c r="A304" s="131"/>
      <c r="B304" s="58" t="s">
        <v>2543</v>
      </c>
      <c r="C304" s="82" t="s">
        <v>2564</v>
      </c>
      <c r="D304" s="377">
        <v>1</v>
      </c>
      <c r="E304" s="114" t="s">
        <v>2440</v>
      </c>
      <c r="F304" s="226"/>
      <c r="G304" s="127"/>
      <c r="H304" s="310"/>
      <c r="J304" s="373"/>
      <c r="K304" s="374"/>
      <c r="L304" s="374"/>
      <c r="M304" s="18"/>
    </row>
    <row r="305" spans="1:13" s="29" customFormat="1" ht="15" customHeight="1">
      <c r="A305" s="352"/>
      <c r="B305" s="354"/>
      <c r="C305" s="130" t="s">
        <v>2565</v>
      </c>
      <c r="D305" s="375"/>
      <c r="E305" s="113"/>
      <c r="F305" s="349"/>
      <c r="G305" s="350"/>
      <c r="H305" s="366"/>
      <c r="J305" s="373"/>
      <c r="K305" s="374"/>
      <c r="L305" s="374"/>
      <c r="M305" s="18"/>
    </row>
    <row r="306" spans="1:13" s="29" customFormat="1" ht="15" customHeight="1">
      <c r="A306" s="131"/>
      <c r="B306" s="58"/>
      <c r="C306" s="82" t="s">
        <v>2546</v>
      </c>
      <c r="D306" s="377"/>
      <c r="E306" s="114"/>
      <c r="F306" s="226"/>
      <c r="G306" s="127"/>
      <c r="H306" s="310"/>
      <c r="J306" s="373"/>
      <c r="K306" s="374"/>
      <c r="L306" s="374"/>
      <c r="M306" s="18"/>
    </row>
    <row r="307" spans="1:13" s="29" customFormat="1" ht="15" customHeight="1">
      <c r="A307" s="352"/>
      <c r="B307" s="354"/>
      <c r="C307" s="130" t="s">
        <v>2547</v>
      </c>
      <c r="D307" s="375"/>
      <c r="E307" s="113"/>
      <c r="F307" s="349"/>
      <c r="G307" s="350"/>
      <c r="H307" s="366"/>
      <c r="J307" s="373"/>
      <c r="K307" s="374"/>
      <c r="L307" s="374"/>
      <c r="M307" s="18"/>
    </row>
    <row r="308" spans="1:13" s="29" customFormat="1" ht="15" customHeight="1">
      <c r="A308" s="131"/>
      <c r="B308" s="82"/>
      <c r="C308" s="82"/>
      <c r="D308" s="377"/>
      <c r="E308" s="114"/>
      <c r="F308" s="226"/>
      <c r="G308" s="127"/>
      <c r="H308" s="310"/>
      <c r="J308" s="373"/>
      <c r="K308" s="374"/>
      <c r="L308" s="374"/>
      <c r="M308" s="18"/>
    </row>
    <row r="309" spans="1:13" s="29" customFormat="1" ht="15" customHeight="1">
      <c r="A309" s="352"/>
      <c r="B309" s="130" t="s">
        <v>2570</v>
      </c>
      <c r="C309" s="130" t="s">
        <v>2549</v>
      </c>
      <c r="D309" s="375"/>
      <c r="E309" s="113"/>
      <c r="F309" s="349"/>
      <c r="G309" s="350"/>
      <c r="H309" s="366"/>
      <c r="J309" s="373"/>
      <c r="K309" s="374"/>
      <c r="L309" s="374"/>
      <c r="M309" s="18"/>
    </row>
    <row r="310" spans="1:13" s="29" customFormat="1" ht="15" customHeight="1">
      <c r="A310" s="131"/>
      <c r="B310" s="58" t="s">
        <v>2550</v>
      </c>
      <c r="C310" s="82" t="s">
        <v>2551</v>
      </c>
      <c r="D310" s="377">
        <v>4</v>
      </c>
      <c r="E310" s="114" t="s">
        <v>2440</v>
      </c>
      <c r="F310" s="226"/>
      <c r="G310" s="127"/>
      <c r="H310" s="310"/>
      <c r="J310" s="373"/>
      <c r="K310" s="374"/>
      <c r="L310" s="374"/>
      <c r="M310" s="18"/>
    </row>
    <row r="311" spans="1:13" s="29" customFormat="1" ht="15" customHeight="1">
      <c r="A311" s="352"/>
      <c r="B311" s="354"/>
      <c r="C311" s="354" t="s">
        <v>2552</v>
      </c>
      <c r="D311" s="375"/>
      <c r="E311" s="113"/>
      <c r="F311" s="349"/>
      <c r="G311" s="350"/>
      <c r="H311" s="366"/>
      <c r="J311" s="373"/>
      <c r="K311" s="374"/>
      <c r="L311" s="374"/>
      <c r="M311" s="18"/>
    </row>
    <row r="312" spans="1:13" s="29" customFormat="1" ht="15" customHeight="1">
      <c r="A312" s="131"/>
      <c r="B312" s="82"/>
      <c r="C312" s="82"/>
      <c r="D312" s="377"/>
      <c r="E312" s="114"/>
      <c r="F312" s="226"/>
      <c r="G312" s="127"/>
      <c r="H312" s="310"/>
      <c r="J312" s="373"/>
      <c r="K312" s="374"/>
      <c r="L312" s="374"/>
      <c r="M312" s="18"/>
    </row>
    <row r="313" spans="1:13" s="29" customFormat="1" ht="15" customHeight="1">
      <c r="A313" s="352"/>
      <c r="B313" s="130" t="s">
        <v>2571</v>
      </c>
      <c r="C313" s="130" t="s">
        <v>2572</v>
      </c>
      <c r="D313" s="375"/>
      <c r="E313" s="113"/>
      <c r="F313" s="349"/>
      <c r="G313" s="350"/>
      <c r="H313" s="366"/>
      <c r="J313" s="373"/>
      <c r="K313" s="374"/>
      <c r="L313" s="374"/>
      <c r="M313" s="18"/>
    </row>
    <row r="314" spans="1:13" s="29" customFormat="1" ht="15" customHeight="1">
      <c r="A314" s="131"/>
      <c r="B314" s="58" t="s">
        <v>2550</v>
      </c>
      <c r="C314" s="82" t="s">
        <v>2573</v>
      </c>
      <c r="D314" s="377">
        <v>2</v>
      </c>
      <c r="E314" s="114" t="s">
        <v>2440</v>
      </c>
      <c r="F314" s="226"/>
      <c r="G314" s="127"/>
      <c r="H314" s="310"/>
      <c r="J314" s="373"/>
      <c r="K314" s="374"/>
      <c r="L314" s="374"/>
      <c r="M314" s="18"/>
    </row>
    <row r="315" spans="1:13" s="29" customFormat="1" ht="15" customHeight="1">
      <c r="A315" s="352"/>
      <c r="B315" s="354"/>
      <c r="C315" s="354" t="s">
        <v>2552</v>
      </c>
      <c r="D315" s="375"/>
      <c r="E315" s="113"/>
      <c r="F315" s="349"/>
      <c r="G315" s="350"/>
      <c r="H315" s="366"/>
      <c r="J315" s="373"/>
      <c r="K315" s="374"/>
      <c r="L315" s="374"/>
      <c r="M315" s="18"/>
    </row>
    <row r="316" spans="1:13" s="29" customFormat="1" ht="15" customHeight="1">
      <c r="A316" s="131"/>
      <c r="B316" s="58"/>
      <c r="C316" s="82"/>
      <c r="D316" s="377"/>
      <c r="E316" s="114"/>
      <c r="F316" s="226"/>
      <c r="G316" s="127"/>
      <c r="H316" s="310"/>
      <c r="J316" s="373"/>
      <c r="K316" s="374"/>
      <c r="L316" s="374"/>
      <c r="M316" s="18"/>
    </row>
    <row r="317" spans="1:13" s="29" customFormat="1" ht="15" customHeight="1">
      <c r="A317" s="352"/>
      <c r="B317" s="354" t="s">
        <v>2574</v>
      </c>
      <c r="C317" s="354"/>
      <c r="D317" s="375"/>
      <c r="E317" s="113"/>
      <c r="F317" s="349"/>
      <c r="G317" s="350"/>
      <c r="H317" s="366"/>
      <c r="J317" s="373"/>
      <c r="K317" s="374"/>
      <c r="L317" s="374"/>
      <c r="M317" s="18"/>
    </row>
    <row r="318" spans="1:13" s="29" customFormat="1" ht="15" customHeight="1">
      <c r="A318" s="131"/>
      <c r="B318" s="82" t="s">
        <v>2543</v>
      </c>
      <c r="C318" s="82" t="s">
        <v>2544</v>
      </c>
      <c r="D318" s="377">
        <v>1</v>
      </c>
      <c r="E318" s="114" t="s">
        <v>2440</v>
      </c>
      <c r="F318" s="226"/>
      <c r="G318" s="127"/>
      <c r="H318" s="310"/>
      <c r="J318" s="373"/>
      <c r="K318" s="374"/>
      <c r="L318" s="374"/>
      <c r="M318" s="18"/>
    </row>
    <row r="319" spans="1:13" s="29" customFormat="1" ht="15" customHeight="1">
      <c r="A319" s="352"/>
      <c r="B319" s="381"/>
      <c r="C319" s="354" t="s">
        <v>2545</v>
      </c>
      <c r="D319" s="375"/>
      <c r="E319" s="113"/>
      <c r="F319" s="349"/>
      <c r="G319" s="350"/>
      <c r="H319" s="366"/>
      <c r="J319" s="373"/>
      <c r="K319" s="374"/>
      <c r="L319" s="374"/>
      <c r="M319" s="18"/>
    </row>
    <row r="320" spans="1:13" s="29" customFormat="1" ht="15" customHeight="1">
      <c r="A320" s="131"/>
      <c r="B320" s="114"/>
      <c r="C320" s="82" t="s">
        <v>2546</v>
      </c>
      <c r="D320" s="377"/>
      <c r="E320" s="114"/>
      <c r="F320" s="226"/>
      <c r="G320" s="27"/>
      <c r="H320" s="310"/>
      <c r="J320" s="373"/>
      <c r="K320" s="374"/>
      <c r="L320" s="374"/>
      <c r="M320" s="18"/>
    </row>
    <row r="321" spans="1:13" s="29" customFormat="1" ht="15" customHeight="1">
      <c r="A321" s="352"/>
      <c r="B321" s="354"/>
      <c r="C321" s="354" t="s">
        <v>2547</v>
      </c>
      <c r="D321" s="375"/>
      <c r="E321" s="137"/>
      <c r="F321" s="225"/>
      <c r="G321" s="350"/>
      <c r="H321" s="242"/>
      <c r="J321" s="373"/>
      <c r="K321" s="374"/>
      <c r="L321" s="374"/>
      <c r="M321" s="18"/>
    </row>
    <row r="322" spans="1:13" s="29" customFormat="1" ht="15" customHeight="1">
      <c r="A322" s="136"/>
      <c r="B322" s="135"/>
      <c r="C322" s="135"/>
      <c r="D322" s="378"/>
      <c r="E322" s="134"/>
      <c r="F322" s="244"/>
      <c r="G322" s="122"/>
      <c r="H322" s="382"/>
      <c r="J322" s="373"/>
      <c r="K322" s="374"/>
      <c r="L322" s="374"/>
      <c r="M322" s="18"/>
    </row>
    <row r="323" spans="1:13" s="29" customFormat="1" ht="15" customHeight="1">
      <c r="A323" s="133"/>
      <c r="B323" s="130" t="s">
        <v>2575</v>
      </c>
      <c r="C323" s="130" t="s">
        <v>2549</v>
      </c>
      <c r="D323" s="375"/>
      <c r="E323" s="113"/>
      <c r="F323" s="349"/>
      <c r="G323" s="350"/>
      <c r="H323" s="366"/>
      <c r="J323" s="373"/>
      <c r="K323" s="374"/>
      <c r="L323" s="374"/>
      <c r="M323" s="18"/>
    </row>
    <row r="324" spans="1:13" s="29" customFormat="1" ht="15" customHeight="1">
      <c r="A324" s="138"/>
      <c r="B324" s="82" t="s">
        <v>2550</v>
      </c>
      <c r="C324" s="82" t="s">
        <v>2554</v>
      </c>
      <c r="D324" s="377">
        <v>6</v>
      </c>
      <c r="E324" s="114" t="s">
        <v>2440</v>
      </c>
      <c r="F324" s="226"/>
      <c r="G324" s="127"/>
      <c r="H324" s="310"/>
      <c r="J324" s="373"/>
      <c r="K324" s="374"/>
      <c r="L324" s="374"/>
      <c r="M324" s="18"/>
    </row>
    <row r="325" spans="1:13" s="29" customFormat="1" ht="15" customHeight="1">
      <c r="A325" s="352"/>
      <c r="B325" s="354"/>
      <c r="C325" s="354" t="s">
        <v>2552</v>
      </c>
      <c r="D325" s="379"/>
      <c r="E325" s="356"/>
      <c r="F325" s="349"/>
      <c r="G325" s="350"/>
      <c r="H325" s="366"/>
      <c r="J325" s="373"/>
      <c r="K325" s="374"/>
      <c r="L325" s="374"/>
      <c r="M325" s="18"/>
    </row>
    <row r="326" spans="1:13" s="29" customFormat="1" ht="15" customHeight="1">
      <c r="A326" s="131"/>
      <c r="B326" s="82"/>
      <c r="C326" s="82"/>
      <c r="D326" s="377"/>
      <c r="E326" s="114"/>
      <c r="F326" s="226"/>
      <c r="G326" s="48"/>
      <c r="H326" s="310"/>
      <c r="J326" s="373"/>
      <c r="K326" s="374"/>
      <c r="L326" s="374"/>
      <c r="M326" s="18"/>
    </row>
    <row r="327" spans="1:13" s="29" customFormat="1" ht="15" customHeight="1">
      <c r="A327" s="352"/>
      <c r="B327" s="354"/>
      <c r="C327" s="130"/>
      <c r="D327" s="375"/>
      <c r="E327" s="113"/>
      <c r="F327" s="349"/>
      <c r="G327" s="350"/>
      <c r="H327" s="366"/>
      <c r="J327" s="373"/>
      <c r="K327" s="374"/>
      <c r="L327" s="374"/>
      <c r="M327" s="18"/>
    </row>
    <row r="328" spans="1:13" s="29" customFormat="1" ht="15" customHeight="1">
      <c r="A328" s="131"/>
      <c r="B328" s="58" t="s">
        <v>2576</v>
      </c>
      <c r="C328" s="82"/>
      <c r="D328" s="377">
        <v>1</v>
      </c>
      <c r="E328" s="114" t="s">
        <v>2424</v>
      </c>
      <c r="F328" s="226"/>
      <c r="G328" s="127"/>
      <c r="H328" s="310"/>
      <c r="J328" s="373"/>
      <c r="K328" s="374"/>
      <c r="L328" s="374"/>
      <c r="M328" s="18"/>
    </row>
    <row r="329" spans="1:13" s="29" customFormat="1" ht="15" customHeight="1">
      <c r="A329" s="352"/>
      <c r="B329" s="354"/>
      <c r="C329" s="130"/>
      <c r="D329" s="375"/>
      <c r="E329" s="113"/>
      <c r="F329" s="349"/>
      <c r="G329" s="350"/>
      <c r="H329" s="366"/>
      <c r="J329" s="373"/>
      <c r="K329" s="374"/>
      <c r="L329" s="374"/>
      <c r="M329" s="18"/>
    </row>
    <row r="330" spans="1:13" s="29" customFormat="1" ht="15" customHeight="1">
      <c r="A330" s="131"/>
      <c r="B330" s="58" t="s">
        <v>2491</v>
      </c>
      <c r="C330" s="82"/>
      <c r="D330" s="377">
        <v>1</v>
      </c>
      <c r="E330" s="114" t="s">
        <v>2424</v>
      </c>
      <c r="F330" s="226"/>
      <c r="G330" s="127"/>
      <c r="H330" s="310"/>
      <c r="J330" s="373"/>
      <c r="K330" s="374"/>
      <c r="L330" s="374"/>
      <c r="M330" s="18"/>
    </row>
    <row r="331" spans="1:13" s="29" customFormat="1" ht="15" customHeight="1">
      <c r="A331" s="352"/>
      <c r="B331" s="354"/>
      <c r="C331" s="130"/>
      <c r="D331" s="375"/>
      <c r="E331" s="113"/>
      <c r="F331" s="349"/>
      <c r="G331" s="350"/>
      <c r="H331" s="366"/>
      <c r="J331" s="373"/>
      <c r="K331" s="374"/>
      <c r="L331" s="374"/>
      <c r="M331" s="18"/>
    </row>
    <row r="332" spans="1:13" s="29" customFormat="1" ht="15" customHeight="1">
      <c r="A332" s="131"/>
      <c r="B332" s="58" t="s">
        <v>2492</v>
      </c>
      <c r="C332" s="82"/>
      <c r="D332" s="377">
        <v>1</v>
      </c>
      <c r="E332" s="114" t="s">
        <v>2424</v>
      </c>
      <c r="F332" s="226"/>
      <c r="G332" s="127"/>
      <c r="H332" s="310"/>
      <c r="J332" s="373"/>
      <c r="K332" s="374"/>
      <c r="L332" s="374"/>
      <c r="M332" s="18"/>
    </row>
    <row r="333" spans="1:13" s="29" customFormat="1" ht="15" customHeight="1">
      <c r="A333" s="352"/>
      <c r="B333" s="354"/>
      <c r="C333" s="130"/>
      <c r="D333" s="375"/>
      <c r="E333" s="113"/>
      <c r="F333" s="349"/>
      <c r="G333" s="350"/>
      <c r="H333" s="366"/>
      <c r="J333" s="373"/>
      <c r="K333" s="374"/>
      <c r="L333" s="374"/>
      <c r="M333" s="18"/>
    </row>
    <row r="334" spans="1:13" s="29" customFormat="1" ht="15" customHeight="1">
      <c r="A334" s="131"/>
      <c r="B334" s="58" t="s">
        <v>2493</v>
      </c>
      <c r="C334" s="82"/>
      <c r="D334" s="377">
        <v>1</v>
      </c>
      <c r="E334" s="114" t="s">
        <v>2424</v>
      </c>
      <c r="F334" s="226"/>
      <c r="G334" s="127"/>
      <c r="H334" s="310"/>
      <c r="J334" s="373"/>
      <c r="K334" s="374"/>
      <c r="L334" s="374"/>
      <c r="M334" s="18"/>
    </row>
    <row r="335" spans="1:13" s="29" customFormat="1" ht="15" customHeight="1">
      <c r="A335" s="352"/>
      <c r="B335" s="354"/>
      <c r="C335" s="130"/>
      <c r="D335" s="375"/>
      <c r="E335" s="113"/>
      <c r="F335" s="349"/>
      <c r="G335" s="350"/>
      <c r="H335" s="366"/>
      <c r="J335" s="373"/>
      <c r="K335" s="374"/>
      <c r="L335" s="374"/>
      <c r="M335" s="18"/>
    </row>
    <row r="336" spans="1:13" s="29" customFormat="1" ht="15" customHeight="1">
      <c r="A336" s="131"/>
      <c r="B336" s="58" t="s">
        <v>2494</v>
      </c>
      <c r="C336" s="82"/>
      <c r="D336" s="377">
        <v>1</v>
      </c>
      <c r="E336" s="114" t="s">
        <v>2424</v>
      </c>
      <c r="F336" s="226"/>
      <c r="G336" s="127"/>
      <c r="H336" s="310"/>
      <c r="J336" s="373"/>
      <c r="K336" s="374"/>
      <c r="L336" s="374"/>
      <c r="M336" s="18"/>
    </row>
    <row r="337" spans="1:13" s="29" customFormat="1" ht="15" customHeight="1">
      <c r="A337" s="352"/>
      <c r="B337" s="354"/>
      <c r="C337" s="130"/>
      <c r="D337" s="375"/>
      <c r="E337" s="113"/>
      <c r="F337" s="349"/>
      <c r="G337" s="350"/>
      <c r="H337" s="366"/>
      <c r="J337" s="373"/>
      <c r="K337" s="374"/>
      <c r="L337" s="374"/>
      <c r="M337" s="18"/>
    </row>
    <row r="338" spans="1:13" s="29" customFormat="1" ht="15" customHeight="1">
      <c r="A338" s="131"/>
      <c r="B338" s="58" t="s">
        <v>2496</v>
      </c>
      <c r="C338" s="82"/>
      <c r="D338" s="377">
        <v>1</v>
      </c>
      <c r="E338" s="114" t="s">
        <v>2424</v>
      </c>
      <c r="F338" s="226"/>
      <c r="G338" s="127"/>
      <c r="H338" s="310"/>
      <c r="J338" s="373"/>
      <c r="K338" s="374"/>
      <c r="L338" s="374"/>
      <c r="M338" s="18"/>
    </row>
    <row r="339" spans="1:13" s="29" customFormat="1" ht="15" customHeight="1">
      <c r="A339" s="352"/>
      <c r="B339" s="354"/>
      <c r="C339" s="130"/>
      <c r="D339" s="375"/>
      <c r="E339" s="113"/>
      <c r="F339" s="349"/>
      <c r="G339" s="350"/>
      <c r="H339" s="366"/>
      <c r="J339" s="373"/>
      <c r="K339" s="374"/>
      <c r="L339" s="374"/>
      <c r="M339" s="18"/>
    </row>
    <row r="340" spans="1:13" s="29" customFormat="1" ht="15" customHeight="1">
      <c r="A340" s="131"/>
      <c r="B340" s="58" t="s">
        <v>2497</v>
      </c>
      <c r="C340" s="82"/>
      <c r="D340" s="377">
        <v>1</v>
      </c>
      <c r="E340" s="114" t="s">
        <v>2424</v>
      </c>
      <c r="F340" s="226"/>
      <c r="G340" s="127"/>
      <c r="H340" s="310"/>
      <c r="J340" s="373"/>
      <c r="K340" s="374"/>
      <c r="L340" s="374"/>
      <c r="M340" s="18"/>
    </row>
    <row r="341" spans="1:13" s="29" customFormat="1" ht="15" customHeight="1">
      <c r="A341" s="352"/>
      <c r="B341" s="354"/>
      <c r="C341" s="130"/>
      <c r="D341" s="375"/>
      <c r="E341" s="113"/>
      <c r="F341" s="349"/>
      <c r="G341" s="350"/>
      <c r="H341" s="366"/>
      <c r="J341" s="373"/>
      <c r="K341" s="374"/>
      <c r="L341" s="374"/>
      <c r="M341" s="18"/>
    </row>
    <row r="342" spans="1:13" s="29" customFormat="1" ht="15" customHeight="1">
      <c r="A342" s="131"/>
      <c r="B342" s="58" t="s">
        <v>2498</v>
      </c>
      <c r="C342" s="82"/>
      <c r="D342" s="377">
        <v>1</v>
      </c>
      <c r="E342" s="114" t="s">
        <v>2424</v>
      </c>
      <c r="F342" s="226"/>
      <c r="G342" s="127"/>
      <c r="H342" s="310"/>
      <c r="J342" s="373"/>
      <c r="K342" s="374"/>
      <c r="L342" s="374"/>
      <c r="M342" s="18"/>
    </row>
    <row r="343" spans="1:13" s="29" customFormat="1" ht="15" customHeight="1">
      <c r="A343" s="352"/>
      <c r="B343" s="354"/>
      <c r="C343" s="130"/>
      <c r="D343" s="375"/>
      <c r="E343" s="113"/>
      <c r="F343" s="349"/>
      <c r="G343" s="350"/>
      <c r="H343" s="366"/>
      <c r="J343" s="373"/>
      <c r="K343" s="374"/>
      <c r="L343" s="374"/>
      <c r="M343" s="18"/>
    </row>
    <row r="344" spans="1:13" s="29" customFormat="1" ht="15" customHeight="1">
      <c r="A344" s="131"/>
      <c r="B344" s="58" t="s">
        <v>2500</v>
      </c>
      <c r="C344" s="82"/>
      <c r="D344" s="377">
        <v>1</v>
      </c>
      <c r="E344" s="114" t="s">
        <v>2424</v>
      </c>
      <c r="F344" s="226"/>
      <c r="G344" s="127"/>
      <c r="H344" s="310"/>
      <c r="J344" s="373"/>
      <c r="K344" s="374"/>
      <c r="L344" s="374"/>
      <c r="M344" s="18"/>
    </row>
    <row r="345" spans="1:13" s="29" customFormat="1" ht="15" customHeight="1">
      <c r="A345" s="352"/>
      <c r="B345" s="354"/>
      <c r="C345" s="130"/>
      <c r="D345" s="375"/>
      <c r="E345" s="113"/>
      <c r="F345" s="349"/>
      <c r="G345" s="350"/>
      <c r="H345" s="366"/>
      <c r="J345" s="373"/>
      <c r="K345" s="374"/>
      <c r="L345" s="374"/>
      <c r="M345" s="18"/>
    </row>
    <row r="346" spans="1:13" s="29" customFormat="1" ht="15" customHeight="1">
      <c r="A346" s="131"/>
      <c r="B346" s="58" t="s">
        <v>2501</v>
      </c>
      <c r="C346" s="82"/>
      <c r="D346" s="377">
        <v>1</v>
      </c>
      <c r="E346" s="114" t="s">
        <v>2424</v>
      </c>
      <c r="F346" s="226"/>
      <c r="G346" s="127"/>
      <c r="H346" s="310"/>
      <c r="J346" s="373"/>
      <c r="K346" s="374"/>
      <c r="L346" s="374"/>
      <c r="M346" s="18"/>
    </row>
    <row r="347" spans="1:13" s="29" customFormat="1" ht="15" customHeight="1">
      <c r="A347" s="352"/>
      <c r="B347" s="354" t="s">
        <v>2502</v>
      </c>
      <c r="C347" s="130"/>
      <c r="D347" s="375"/>
      <c r="E347" s="113"/>
      <c r="F347" s="349"/>
      <c r="G347" s="350"/>
      <c r="H347" s="366"/>
      <c r="J347" s="373"/>
      <c r="K347" s="374"/>
      <c r="L347" s="374"/>
      <c r="M347" s="18"/>
    </row>
    <row r="348" spans="1:13" s="29" customFormat="1" ht="15" customHeight="1">
      <c r="A348" s="131"/>
      <c r="B348" s="58" t="s">
        <v>2503</v>
      </c>
      <c r="C348" s="82" t="s">
        <v>2577</v>
      </c>
      <c r="D348" s="377">
        <v>233</v>
      </c>
      <c r="E348" s="114" t="s">
        <v>4</v>
      </c>
      <c r="F348" s="226"/>
      <c r="G348" s="127"/>
      <c r="H348" s="310"/>
      <c r="J348" s="373"/>
      <c r="K348" s="374"/>
      <c r="L348" s="374"/>
      <c r="M348" s="18"/>
    </row>
    <row r="349" spans="1:13" s="29" customFormat="1" ht="15" customHeight="1">
      <c r="A349" s="352"/>
      <c r="B349" s="354" t="s">
        <v>2502</v>
      </c>
      <c r="C349" s="354"/>
      <c r="D349" s="375"/>
      <c r="E349" s="113"/>
      <c r="F349" s="349"/>
      <c r="G349" s="350"/>
      <c r="H349" s="366"/>
      <c r="J349" s="373"/>
      <c r="K349" s="374"/>
      <c r="L349" s="374"/>
      <c r="M349" s="18"/>
    </row>
    <row r="350" spans="1:13" s="29" customFormat="1" ht="15" customHeight="1">
      <c r="A350" s="131"/>
      <c r="B350" s="82" t="s">
        <v>2503</v>
      </c>
      <c r="C350" s="82" t="s">
        <v>2578</v>
      </c>
      <c r="D350" s="377">
        <v>130</v>
      </c>
      <c r="E350" s="114" t="s">
        <v>4</v>
      </c>
      <c r="F350" s="226"/>
      <c r="G350" s="127"/>
      <c r="H350" s="310"/>
      <c r="J350" s="373"/>
      <c r="K350" s="374"/>
      <c r="L350" s="374"/>
      <c r="M350" s="18"/>
    </row>
    <row r="351" spans="1:13" s="29" customFormat="1" ht="15" customHeight="1">
      <c r="A351" s="352"/>
      <c r="B351" s="381" t="s">
        <v>2502</v>
      </c>
      <c r="C351" s="354"/>
      <c r="D351" s="375"/>
      <c r="E351" s="113"/>
      <c r="F351" s="349"/>
      <c r="G351" s="350"/>
      <c r="H351" s="366"/>
      <c r="J351" s="373"/>
      <c r="K351" s="374"/>
      <c r="L351" s="374"/>
      <c r="M351" s="18"/>
    </row>
    <row r="352" spans="1:13" s="29" customFormat="1" ht="15" customHeight="1">
      <c r="A352" s="131"/>
      <c r="B352" s="139" t="s">
        <v>2503</v>
      </c>
      <c r="C352" s="82" t="s">
        <v>2579</v>
      </c>
      <c r="D352" s="377">
        <v>168</v>
      </c>
      <c r="E352" s="114" t="s">
        <v>4</v>
      </c>
      <c r="F352" s="226"/>
      <c r="G352" s="127"/>
      <c r="H352" s="310"/>
      <c r="J352" s="373"/>
      <c r="K352" s="374"/>
      <c r="L352" s="374"/>
      <c r="M352" s="18"/>
    </row>
    <row r="353" spans="1:13" s="29" customFormat="1" ht="15" customHeight="1">
      <c r="A353" s="352"/>
      <c r="B353" s="354" t="s">
        <v>2502</v>
      </c>
      <c r="C353" s="354"/>
      <c r="D353" s="375"/>
      <c r="E353" s="137"/>
      <c r="F353" s="225"/>
      <c r="G353" s="350"/>
      <c r="H353" s="242"/>
      <c r="J353" s="373"/>
      <c r="K353" s="374"/>
      <c r="L353" s="374"/>
      <c r="M353" s="18"/>
    </row>
    <row r="354" spans="1:13" s="29" customFormat="1" ht="15" customHeight="1">
      <c r="A354" s="136"/>
      <c r="B354" s="135" t="s">
        <v>2509</v>
      </c>
      <c r="C354" s="135" t="s">
        <v>2579</v>
      </c>
      <c r="D354" s="378">
        <v>200</v>
      </c>
      <c r="E354" s="134" t="s">
        <v>4</v>
      </c>
      <c r="F354" s="244"/>
      <c r="G354" s="122"/>
      <c r="H354" s="310"/>
      <c r="J354" s="373"/>
      <c r="K354" s="374"/>
      <c r="L354" s="374"/>
      <c r="M354" s="18"/>
    </row>
    <row r="355" spans="1:13" s="29" customFormat="1" ht="15" customHeight="1">
      <c r="A355" s="133"/>
      <c r="B355" s="130" t="s">
        <v>2502</v>
      </c>
      <c r="C355" s="130"/>
      <c r="D355" s="375"/>
      <c r="E355" s="113"/>
      <c r="F355" s="349"/>
      <c r="G355" s="350"/>
      <c r="H355" s="366"/>
      <c r="J355" s="373"/>
      <c r="K355" s="374"/>
      <c r="L355" s="374"/>
      <c r="M355" s="18"/>
    </row>
    <row r="356" spans="1:13" s="29" customFormat="1" ht="15" customHeight="1">
      <c r="A356" s="138"/>
      <c r="B356" s="82" t="s">
        <v>2509</v>
      </c>
      <c r="C356" s="82" t="s">
        <v>2580</v>
      </c>
      <c r="D356" s="377">
        <v>34</v>
      </c>
      <c r="E356" s="114" t="s">
        <v>4</v>
      </c>
      <c r="F356" s="226"/>
      <c r="G356" s="127"/>
      <c r="H356" s="310"/>
      <c r="J356" s="373"/>
      <c r="K356" s="374"/>
      <c r="L356" s="374"/>
      <c r="M356" s="18"/>
    </row>
    <row r="357" spans="1:13" s="29" customFormat="1" ht="15" customHeight="1">
      <c r="A357" s="352"/>
      <c r="B357" s="354" t="s">
        <v>2502</v>
      </c>
      <c r="C357" s="354"/>
      <c r="D357" s="379"/>
      <c r="E357" s="356"/>
      <c r="F357" s="349"/>
      <c r="G357" s="350"/>
      <c r="H357" s="366"/>
      <c r="J357" s="373"/>
      <c r="K357" s="374"/>
      <c r="L357" s="374"/>
      <c r="M357" s="18"/>
    </row>
    <row r="358" spans="1:13" s="29" customFormat="1" ht="15" customHeight="1">
      <c r="A358" s="131"/>
      <c r="B358" s="82" t="s">
        <v>2509</v>
      </c>
      <c r="C358" s="82" t="s">
        <v>2581</v>
      </c>
      <c r="D358" s="377">
        <v>298</v>
      </c>
      <c r="E358" s="114" t="s">
        <v>4</v>
      </c>
      <c r="F358" s="226"/>
      <c r="G358" s="127"/>
      <c r="H358" s="310"/>
      <c r="J358" s="373"/>
      <c r="K358" s="374"/>
      <c r="L358" s="374"/>
      <c r="M358" s="18"/>
    </row>
    <row r="359" spans="1:13" s="29" customFormat="1" ht="15" customHeight="1">
      <c r="A359" s="352"/>
      <c r="B359" s="354"/>
      <c r="C359" s="130"/>
      <c r="D359" s="375"/>
      <c r="E359" s="113"/>
      <c r="F359" s="349"/>
      <c r="G359" s="350"/>
      <c r="H359" s="366"/>
      <c r="J359" s="373"/>
      <c r="K359" s="374"/>
      <c r="L359" s="374"/>
      <c r="M359" s="18"/>
    </row>
    <row r="360" spans="1:13" s="29" customFormat="1" ht="15" customHeight="1">
      <c r="A360" s="131"/>
      <c r="B360" s="58" t="s">
        <v>2514</v>
      </c>
      <c r="C360" s="82"/>
      <c r="D360" s="377">
        <v>1</v>
      </c>
      <c r="E360" s="114" t="s">
        <v>2424</v>
      </c>
      <c r="F360" s="226"/>
      <c r="G360" s="127"/>
      <c r="H360" s="310"/>
      <c r="J360" s="373"/>
      <c r="K360" s="374"/>
      <c r="L360" s="374"/>
      <c r="M360" s="18"/>
    </row>
    <row r="361" spans="1:13" s="29" customFormat="1" ht="15" customHeight="1">
      <c r="A361" s="352"/>
      <c r="B361" s="354"/>
      <c r="C361" s="130"/>
      <c r="D361" s="375"/>
      <c r="E361" s="113"/>
      <c r="F361" s="349"/>
      <c r="G361" s="350"/>
      <c r="H361" s="366"/>
      <c r="J361" s="373"/>
      <c r="K361" s="374"/>
      <c r="L361" s="374"/>
      <c r="M361" s="18"/>
    </row>
    <row r="362" spans="1:13" s="29" customFormat="1" ht="15" customHeight="1">
      <c r="A362" s="131"/>
      <c r="B362" s="58" t="s">
        <v>2515</v>
      </c>
      <c r="C362" s="82"/>
      <c r="D362" s="377">
        <v>1</v>
      </c>
      <c r="E362" s="114" t="s">
        <v>2424</v>
      </c>
      <c r="F362" s="226"/>
      <c r="G362" s="127"/>
      <c r="H362" s="310"/>
      <c r="J362" s="373"/>
      <c r="K362" s="374"/>
      <c r="L362" s="374"/>
      <c r="M362" s="18"/>
    </row>
    <row r="363" spans="1:13" s="29" customFormat="1" ht="15" customHeight="1">
      <c r="A363" s="352"/>
      <c r="B363" s="354" t="s">
        <v>2582</v>
      </c>
      <c r="C363" s="130"/>
      <c r="D363" s="375"/>
      <c r="E363" s="113"/>
      <c r="F363" s="349"/>
      <c r="G363" s="350"/>
      <c r="H363" s="366"/>
      <c r="J363" s="373"/>
      <c r="K363" s="374"/>
      <c r="L363" s="374"/>
      <c r="M363" s="18"/>
    </row>
    <row r="364" spans="1:13" s="29" customFormat="1" ht="15" customHeight="1">
      <c r="A364" s="131"/>
      <c r="B364" s="58" t="s">
        <v>2517</v>
      </c>
      <c r="C364" s="82" t="s">
        <v>2583</v>
      </c>
      <c r="D364" s="377">
        <v>155</v>
      </c>
      <c r="E364" s="114" t="s">
        <v>4</v>
      </c>
      <c r="F364" s="226"/>
      <c r="G364" s="127"/>
      <c r="H364" s="310"/>
      <c r="J364" s="373"/>
      <c r="K364" s="374"/>
      <c r="L364" s="374"/>
      <c r="M364" s="18"/>
    </row>
    <row r="365" spans="1:13" s="29" customFormat="1" ht="15" customHeight="1">
      <c r="A365" s="352"/>
      <c r="B365" s="354" t="s">
        <v>2582</v>
      </c>
      <c r="C365" s="130"/>
      <c r="D365" s="375"/>
      <c r="E365" s="113"/>
      <c r="F365" s="349"/>
      <c r="G365" s="350"/>
      <c r="H365" s="366"/>
      <c r="J365" s="373"/>
      <c r="K365" s="374"/>
      <c r="L365" s="374"/>
      <c r="M365" s="18"/>
    </row>
    <row r="366" spans="1:13" s="29" customFormat="1" ht="15" customHeight="1">
      <c r="A366" s="131"/>
      <c r="B366" s="58" t="s">
        <v>2517</v>
      </c>
      <c r="C366" s="82" t="s">
        <v>2584</v>
      </c>
      <c r="D366" s="377">
        <v>70</v>
      </c>
      <c r="E366" s="114" t="s">
        <v>4</v>
      </c>
      <c r="F366" s="226"/>
      <c r="G366" s="127"/>
      <c r="H366" s="310"/>
      <c r="J366" s="373"/>
      <c r="K366" s="374"/>
      <c r="L366" s="374"/>
      <c r="M366" s="18"/>
    </row>
    <row r="367" spans="1:13" s="29" customFormat="1" ht="15" customHeight="1">
      <c r="A367" s="352"/>
      <c r="B367" s="354" t="s">
        <v>2582</v>
      </c>
      <c r="C367" s="130"/>
      <c r="D367" s="375"/>
      <c r="E367" s="113"/>
      <c r="F367" s="349"/>
      <c r="G367" s="350"/>
      <c r="H367" s="366"/>
      <c r="J367" s="373"/>
      <c r="K367" s="374"/>
      <c r="L367" s="374"/>
      <c r="M367" s="18"/>
    </row>
    <row r="368" spans="1:13" s="29" customFormat="1" ht="15" customHeight="1">
      <c r="A368" s="131"/>
      <c r="B368" s="58" t="s">
        <v>2517</v>
      </c>
      <c r="C368" s="82" t="s">
        <v>2585</v>
      </c>
      <c r="D368" s="377">
        <v>73</v>
      </c>
      <c r="E368" s="114" t="s">
        <v>4</v>
      </c>
      <c r="F368" s="226"/>
      <c r="G368" s="127"/>
      <c r="H368" s="310"/>
      <c r="J368" s="373"/>
      <c r="K368" s="374"/>
      <c r="L368" s="374"/>
      <c r="M368" s="18"/>
    </row>
    <row r="369" spans="1:13" s="29" customFormat="1" ht="15" customHeight="1">
      <c r="A369" s="352"/>
      <c r="B369" s="354"/>
      <c r="C369" s="130"/>
      <c r="D369" s="375"/>
      <c r="E369" s="113"/>
      <c r="F369" s="349"/>
      <c r="G369" s="350"/>
      <c r="H369" s="366"/>
      <c r="J369" s="373"/>
      <c r="K369" s="374"/>
      <c r="L369" s="374"/>
      <c r="M369" s="18"/>
    </row>
    <row r="370" spans="1:13" s="29" customFormat="1" ht="15" customHeight="1">
      <c r="A370" s="131"/>
      <c r="B370" s="58" t="s">
        <v>2514</v>
      </c>
      <c r="C370" s="82"/>
      <c r="D370" s="377">
        <v>1</v>
      </c>
      <c r="E370" s="114" t="s">
        <v>2424</v>
      </c>
      <c r="F370" s="226"/>
      <c r="G370" s="127"/>
      <c r="H370" s="310"/>
      <c r="J370" s="373"/>
      <c r="K370" s="374"/>
      <c r="L370" s="374"/>
      <c r="M370" s="18"/>
    </row>
    <row r="371" spans="1:13" s="29" customFormat="1" ht="15" customHeight="1">
      <c r="A371" s="352"/>
      <c r="B371" s="354"/>
      <c r="C371" s="130"/>
      <c r="D371" s="375"/>
      <c r="E371" s="113"/>
      <c r="F371" s="349"/>
      <c r="G371" s="350"/>
      <c r="H371" s="366"/>
      <c r="J371" s="373"/>
      <c r="K371" s="374"/>
      <c r="L371" s="374"/>
      <c r="M371" s="18"/>
    </row>
    <row r="372" spans="1:13" s="29" customFormat="1" ht="15" customHeight="1">
      <c r="A372" s="131"/>
      <c r="B372" s="58" t="s">
        <v>2515</v>
      </c>
      <c r="C372" s="82"/>
      <c r="D372" s="377">
        <v>1</v>
      </c>
      <c r="E372" s="114" t="s">
        <v>2424</v>
      </c>
      <c r="F372" s="226"/>
      <c r="G372" s="127"/>
      <c r="H372" s="310"/>
      <c r="J372" s="373"/>
      <c r="K372" s="374"/>
      <c r="L372" s="374"/>
      <c r="M372" s="18"/>
    </row>
    <row r="373" spans="1:13" s="29" customFormat="1" ht="15" customHeight="1">
      <c r="A373" s="352"/>
      <c r="B373" s="354"/>
      <c r="C373" s="130"/>
      <c r="D373" s="375"/>
      <c r="E373" s="113"/>
      <c r="F373" s="349"/>
      <c r="G373" s="350"/>
      <c r="H373" s="366"/>
      <c r="J373" s="373"/>
      <c r="K373" s="374"/>
      <c r="L373" s="374"/>
      <c r="M373" s="18"/>
    </row>
    <row r="374" spans="1:13" s="29" customFormat="1" ht="15" customHeight="1">
      <c r="A374" s="131"/>
      <c r="B374" s="58" t="s">
        <v>2521</v>
      </c>
      <c r="C374" s="82" t="s">
        <v>2586</v>
      </c>
      <c r="D374" s="377">
        <v>3</v>
      </c>
      <c r="E374" s="114" t="s">
        <v>2523</v>
      </c>
      <c r="F374" s="226"/>
      <c r="G374" s="127"/>
      <c r="H374" s="310"/>
      <c r="J374" s="373"/>
      <c r="K374" s="374"/>
      <c r="L374" s="374"/>
      <c r="M374" s="18"/>
    </row>
    <row r="375" spans="1:13" s="29" customFormat="1" ht="15" customHeight="1">
      <c r="A375" s="352"/>
      <c r="B375" s="354" t="s">
        <v>2524</v>
      </c>
      <c r="C375" s="130"/>
      <c r="D375" s="375"/>
      <c r="E375" s="113"/>
      <c r="F375" s="349"/>
      <c r="G375" s="350"/>
      <c r="H375" s="366"/>
      <c r="J375" s="373"/>
      <c r="K375" s="374"/>
      <c r="L375" s="374"/>
      <c r="M375" s="18"/>
    </row>
    <row r="376" spans="1:13" s="29" customFormat="1" ht="15" customHeight="1">
      <c r="A376" s="131"/>
      <c r="B376" s="58" t="s">
        <v>2587</v>
      </c>
      <c r="C376" s="82" t="s">
        <v>2588</v>
      </c>
      <c r="D376" s="377">
        <v>883</v>
      </c>
      <c r="E376" s="114" t="s">
        <v>4</v>
      </c>
      <c r="F376" s="226"/>
      <c r="G376" s="127"/>
      <c r="H376" s="310"/>
      <c r="J376" s="373"/>
      <c r="K376" s="374"/>
      <c r="L376" s="374"/>
      <c r="M376" s="18"/>
    </row>
    <row r="377" spans="1:13" s="29" customFormat="1" ht="15" customHeight="1">
      <c r="A377" s="352"/>
      <c r="B377" s="354"/>
      <c r="C377" s="130"/>
      <c r="D377" s="375"/>
      <c r="E377" s="113"/>
      <c r="F377" s="349"/>
      <c r="G377" s="350"/>
      <c r="H377" s="366"/>
      <c r="J377" s="373"/>
      <c r="K377" s="374"/>
      <c r="L377" s="374"/>
      <c r="M377" s="18"/>
    </row>
    <row r="378" spans="1:13" s="29" customFormat="1" ht="15" customHeight="1">
      <c r="A378" s="131"/>
      <c r="B378" s="58" t="s">
        <v>2527</v>
      </c>
      <c r="C378" s="82" t="s">
        <v>2589</v>
      </c>
      <c r="D378" s="377">
        <v>80</v>
      </c>
      <c r="E378" s="114" t="s">
        <v>4</v>
      </c>
      <c r="F378" s="226"/>
      <c r="G378" s="127"/>
      <c r="H378" s="310"/>
      <c r="J378" s="373"/>
      <c r="K378" s="374"/>
      <c r="L378" s="374"/>
      <c r="M378" s="18"/>
    </row>
    <row r="379" spans="1:13" s="29" customFormat="1" ht="15" customHeight="1">
      <c r="A379" s="352"/>
      <c r="B379" s="354"/>
      <c r="C379" s="130"/>
      <c r="D379" s="375"/>
      <c r="E379" s="113"/>
      <c r="F379" s="349"/>
      <c r="G379" s="350"/>
      <c r="H379" s="366"/>
      <c r="J379" s="373"/>
      <c r="K379" s="374"/>
      <c r="L379" s="374"/>
      <c r="M379" s="18"/>
    </row>
    <row r="380" spans="1:13" s="29" customFormat="1" ht="15" customHeight="1">
      <c r="A380" s="131"/>
      <c r="B380" s="58" t="s">
        <v>2529</v>
      </c>
      <c r="C380" s="82"/>
      <c r="D380" s="377">
        <v>1</v>
      </c>
      <c r="E380" s="114" t="s">
        <v>2424</v>
      </c>
      <c r="F380" s="226"/>
      <c r="G380" s="127"/>
      <c r="H380" s="310"/>
      <c r="J380" s="373"/>
      <c r="K380" s="374"/>
      <c r="L380" s="374"/>
      <c r="M380" s="18"/>
    </row>
    <row r="381" spans="1:13" s="29" customFormat="1" ht="15" customHeight="1">
      <c r="A381" s="352"/>
      <c r="B381" s="354"/>
      <c r="C381" s="354"/>
      <c r="D381" s="375"/>
      <c r="E381" s="113"/>
      <c r="F381" s="349"/>
      <c r="G381" s="350"/>
      <c r="H381" s="366"/>
      <c r="J381" s="373"/>
      <c r="K381" s="374"/>
      <c r="L381" s="374"/>
      <c r="M381" s="18"/>
    </row>
    <row r="382" spans="1:13" s="29" customFormat="1" ht="15" customHeight="1">
      <c r="A382" s="131"/>
      <c r="B382" s="82" t="s">
        <v>2530</v>
      </c>
      <c r="C382" s="82"/>
      <c r="D382" s="377">
        <v>1</v>
      </c>
      <c r="E382" s="114" t="s">
        <v>2424</v>
      </c>
      <c r="F382" s="226"/>
      <c r="G382" s="127"/>
      <c r="H382" s="310"/>
      <c r="J382" s="373"/>
      <c r="K382" s="374"/>
      <c r="L382" s="374"/>
      <c r="M382" s="18"/>
    </row>
    <row r="383" spans="1:13" s="29" customFormat="1" ht="15" customHeight="1">
      <c r="A383" s="352"/>
      <c r="B383" s="381"/>
      <c r="C383" s="354"/>
      <c r="D383" s="375"/>
      <c r="E383" s="113"/>
      <c r="F383" s="349"/>
      <c r="G383" s="350"/>
      <c r="H383" s="366"/>
      <c r="J383" s="373"/>
      <c r="K383" s="374"/>
      <c r="L383" s="374"/>
      <c r="M383" s="18"/>
    </row>
    <row r="384" spans="1:13" s="29" customFormat="1" ht="15" customHeight="1">
      <c r="A384" s="131"/>
      <c r="B384" s="139" t="s">
        <v>2531</v>
      </c>
      <c r="C384" s="82"/>
      <c r="D384" s="377">
        <v>1</v>
      </c>
      <c r="E384" s="114" t="s">
        <v>2424</v>
      </c>
      <c r="F384" s="226"/>
      <c r="G384" s="127"/>
      <c r="H384" s="310"/>
      <c r="J384" s="373"/>
      <c r="K384" s="374"/>
      <c r="L384" s="374"/>
      <c r="M384" s="18"/>
    </row>
    <row r="385" spans="1:13" s="29" customFormat="1" ht="15" customHeight="1">
      <c r="A385" s="352"/>
      <c r="B385" s="354"/>
      <c r="C385" s="354"/>
      <c r="D385" s="375"/>
      <c r="E385" s="137"/>
      <c r="F385" s="349"/>
      <c r="G385" s="350"/>
      <c r="H385" s="242"/>
      <c r="J385" s="373"/>
      <c r="K385" s="374"/>
      <c r="L385" s="374"/>
      <c r="M385" s="18"/>
    </row>
    <row r="386" spans="1:13" s="29" customFormat="1" ht="15" customHeight="1">
      <c r="A386" s="136"/>
      <c r="B386" s="135" t="s">
        <v>2532</v>
      </c>
      <c r="C386" s="135"/>
      <c r="D386" s="378">
        <v>1</v>
      </c>
      <c r="E386" s="134" t="s">
        <v>2424</v>
      </c>
      <c r="F386" s="244"/>
      <c r="G386" s="122"/>
      <c r="H386" s="310"/>
      <c r="J386" s="373"/>
      <c r="K386" s="374"/>
      <c r="L386" s="374"/>
      <c r="M386" s="18"/>
    </row>
    <row r="387" spans="1:13" s="29" customFormat="1" ht="15" customHeight="1">
      <c r="A387" s="133"/>
      <c r="B387" s="130"/>
      <c r="C387" s="130"/>
      <c r="D387" s="375"/>
      <c r="E387" s="113"/>
      <c r="F387" s="225"/>
      <c r="G387" s="125"/>
      <c r="H387" s="366"/>
      <c r="J387" s="373"/>
      <c r="K387" s="374"/>
      <c r="L387" s="374"/>
      <c r="M387" s="18"/>
    </row>
    <row r="388" spans="1:13" s="29" customFormat="1" ht="15" customHeight="1">
      <c r="A388" s="138"/>
      <c r="B388" s="82" t="s">
        <v>2533</v>
      </c>
      <c r="C388" s="82"/>
      <c r="D388" s="377">
        <v>1</v>
      </c>
      <c r="E388" s="114" t="s">
        <v>2424</v>
      </c>
      <c r="F388" s="226"/>
      <c r="G388" s="127"/>
      <c r="H388" s="310"/>
      <c r="J388" s="373"/>
      <c r="K388" s="374"/>
      <c r="L388" s="374"/>
      <c r="M388" s="18"/>
    </row>
    <row r="389" spans="1:13" s="29" customFormat="1" ht="15" customHeight="1">
      <c r="A389" s="352"/>
      <c r="B389" s="354"/>
      <c r="C389" s="354"/>
      <c r="D389" s="379"/>
      <c r="E389" s="356"/>
      <c r="F389" s="349"/>
      <c r="G389" s="350"/>
      <c r="H389" s="366"/>
      <c r="J389" s="373"/>
      <c r="K389" s="374"/>
      <c r="L389" s="374"/>
      <c r="M389" s="18"/>
    </row>
    <row r="390" spans="1:13" s="29" customFormat="1" ht="15" customHeight="1">
      <c r="A390" s="131"/>
      <c r="B390" s="82" t="s">
        <v>2534</v>
      </c>
      <c r="C390" s="82"/>
      <c r="D390" s="377">
        <v>1</v>
      </c>
      <c r="E390" s="114" t="s">
        <v>2424</v>
      </c>
      <c r="F390" s="226"/>
      <c r="G390" s="127"/>
      <c r="H390" s="310"/>
      <c r="J390" s="373"/>
      <c r="K390" s="374"/>
      <c r="L390" s="374"/>
      <c r="M390" s="18"/>
    </row>
    <row r="391" spans="1:13" s="29" customFormat="1" ht="15" customHeight="1">
      <c r="A391" s="352"/>
      <c r="B391" s="354"/>
      <c r="C391" s="130"/>
      <c r="D391" s="375"/>
      <c r="E391" s="113"/>
      <c r="F391" s="349"/>
      <c r="G391" s="350"/>
      <c r="H391" s="366"/>
      <c r="J391" s="373"/>
      <c r="K391" s="374"/>
      <c r="L391" s="374"/>
      <c r="M391" s="18"/>
    </row>
    <row r="392" spans="1:13" s="29" customFormat="1" ht="15" customHeight="1">
      <c r="A392" s="131"/>
      <c r="B392" s="58" t="s">
        <v>2535</v>
      </c>
      <c r="C392" s="82"/>
      <c r="D392" s="377">
        <v>1</v>
      </c>
      <c r="E392" s="114" t="s">
        <v>2424</v>
      </c>
      <c r="F392" s="226"/>
      <c r="G392" s="127"/>
      <c r="H392" s="310"/>
      <c r="J392" s="373"/>
      <c r="K392" s="374"/>
      <c r="L392" s="374"/>
      <c r="M392" s="18"/>
    </row>
    <row r="393" spans="1:13" s="29" customFormat="1" ht="15" customHeight="1">
      <c r="A393" s="352"/>
      <c r="B393" s="354"/>
      <c r="C393" s="130"/>
      <c r="D393" s="375"/>
      <c r="E393" s="113"/>
      <c r="F393" s="349"/>
      <c r="G393" s="350"/>
      <c r="H393" s="366"/>
      <c r="J393" s="373"/>
      <c r="K393" s="374"/>
      <c r="L393" s="374"/>
      <c r="M393" s="18"/>
    </row>
    <row r="394" spans="1:13" s="29" customFormat="1" ht="15" customHeight="1">
      <c r="A394" s="131"/>
      <c r="B394" s="58" t="s">
        <v>2536</v>
      </c>
      <c r="C394" s="82"/>
      <c r="D394" s="377">
        <v>1</v>
      </c>
      <c r="E394" s="114" t="s">
        <v>2424</v>
      </c>
      <c r="F394" s="226"/>
      <c r="G394" s="127"/>
      <c r="H394" s="310"/>
      <c r="J394" s="373"/>
      <c r="K394" s="374"/>
      <c r="L394" s="374"/>
      <c r="M394" s="18"/>
    </row>
    <row r="395" spans="1:13" s="29" customFormat="1" ht="15" customHeight="1">
      <c r="A395" s="352"/>
      <c r="B395" s="354"/>
      <c r="C395" s="130"/>
      <c r="D395" s="375"/>
      <c r="E395" s="113"/>
      <c r="F395" s="349"/>
      <c r="G395" s="350"/>
      <c r="H395" s="366"/>
      <c r="J395" s="373"/>
      <c r="K395" s="374"/>
      <c r="L395" s="374"/>
      <c r="M395" s="18"/>
    </row>
    <row r="396" spans="1:13" s="29" customFormat="1" ht="15" customHeight="1">
      <c r="A396" s="131"/>
      <c r="B396" s="58" t="s">
        <v>2537</v>
      </c>
      <c r="C396" s="82"/>
      <c r="D396" s="377">
        <v>1</v>
      </c>
      <c r="E396" s="114" t="s">
        <v>2424</v>
      </c>
      <c r="F396" s="226"/>
      <c r="G396" s="127"/>
      <c r="H396" s="310"/>
      <c r="J396" s="373"/>
      <c r="K396" s="374"/>
      <c r="L396" s="374"/>
      <c r="M396" s="18"/>
    </row>
    <row r="397" spans="1:13" s="29" customFormat="1" ht="15" customHeight="1">
      <c r="A397" s="352"/>
      <c r="B397" s="354"/>
      <c r="C397" s="130"/>
      <c r="D397" s="375"/>
      <c r="E397" s="113"/>
      <c r="F397" s="349"/>
      <c r="G397" s="350"/>
      <c r="H397" s="366"/>
      <c r="J397" s="373"/>
      <c r="K397" s="374"/>
      <c r="L397" s="374"/>
      <c r="M397" s="18"/>
    </row>
    <row r="398" spans="1:13" s="29" customFormat="1" ht="15" customHeight="1">
      <c r="A398" s="131"/>
      <c r="B398" s="58" t="s">
        <v>2538</v>
      </c>
      <c r="C398" s="82"/>
      <c r="D398" s="377">
        <v>1</v>
      </c>
      <c r="E398" s="114" t="s">
        <v>2424</v>
      </c>
      <c r="F398" s="226"/>
      <c r="G398" s="127"/>
      <c r="H398" s="310"/>
      <c r="J398" s="373"/>
      <c r="K398" s="374"/>
      <c r="L398" s="374"/>
      <c r="M398" s="18"/>
    </row>
    <row r="399" spans="1:13" s="29" customFormat="1" ht="15" customHeight="1">
      <c r="A399" s="352"/>
      <c r="B399" s="354"/>
      <c r="C399" s="130"/>
      <c r="D399" s="375"/>
      <c r="E399" s="113"/>
      <c r="F399" s="349"/>
      <c r="G399" s="350"/>
      <c r="H399" s="366"/>
      <c r="J399" s="373"/>
      <c r="K399" s="374"/>
      <c r="L399" s="374"/>
      <c r="M399" s="18"/>
    </row>
    <row r="400" spans="1:13" s="29" customFormat="1" ht="15" customHeight="1">
      <c r="A400" s="131"/>
      <c r="B400" s="58" t="s">
        <v>2539</v>
      </c>
      <c r="C400" s="82"/>
      <c r="D400" s="377">
        <v>1</v>
      </c>
      <c r="E400" s="114" t="s">
        <v>2424</v>
      </c>
      <c r="F400" s="226"/>
      <c r="G400" s="127"/>
      <c r="H400" s="310"/>
      <c r="J400" s="373"/>
      <c r="K400" s="374"/>
      <c r="L400" s="374"/>
      <c r="M400" s="18"/>
    </row>
    <row r="401" spans="1:13" s="29" customFormat="1" ht="15" customHeight="1">
      <c r="A401" s="352"/>
      <c r="B401" s="354"/>
      <c r="C401" s="130"/>
      <c r="D401" s="375"/>
      <c r="E401" s="113"/>
      <c r="F401" s="349"/>
      <c r="G401" s="350"/>
      <c r="H401" s="366"/>
      <c r="J401" s="373"/>
      <c r="K401" s="374"/>
      <c r="L401" s="374"/>
      <c r="M401" s="18"/>
    </row>
    <row r="402" spans="1:13" s="29" customFormat="1" ht="15" customHeight="1">
      <c r="A402" s="131"/>
      <c r="B402" s="58" t="s">
        <v>2540</v>
      </c>
      <c r="C402" s="82"/>
      <c r="D402" s="377">
        <v>1</v>
      </c>
      <c r="E402" s="114" t="s">
        <v>2424</v>
      </c>
      <c r="F402" s="226"/>
      <c r="G402" s="127"/>
      <c r="H402" s="310"/>
      <c r="J402" s="373"/>
      <c r="K402" s="374"/>
      <c r="L402" s="374"/>
      <c r="M402" s="18"/>
    </row>
    <row r="403" spans="1:13" s="29" customFormat="1" ht="15" customHeight="1">
      <c r="A403" s="352"/>
      <c r="B403" s="354"/>
      <c r="C403" s="130"/>
      <c r="D403" s="375"/>
      <c r="E403" s="113"/>
      <c r="F403" s="349"/>
      <c r="G403" s="350"/>
      <c r="H403" s="366"/>
      <c r="J403" s="373"/>
      <c r="K403" s="374"/>
      <c r="L403" s="374"/>
      <c r="M403" s="18"/>
    </row>
    <row r="404" spans="1:13" s="29" customFormat="1" ht="15" customHeight="1">
      <c r="A404" s="131"/>
      <c r="B404" s="58" t="s">
        <v>2500</v>
      </c>
      <c r="C404" s="82"/>
      <c r="D404" s="377">
        <v>1</v>
      </c>
      <c r="E404" s="114" t="s">
        <v>2424</v>
      </c>
      <c r="F404" s="226"/>
      <c r="G404" s="127"/>
      <c r="H404" s="310"/>
      <c r="J404" s="373"/>
      <c r="K404" s="374"/>
      <c r="L404" s="374"/>
      <c r="M404" s="18"/>
    </row>
    <row r="405" spans="1:13" s="29" customFormat="1" ht="15" customHeight="1">
      <c r="A405" s="352"/>
      <c r="B405" s="354"/>
      <c r="C405" s="130"/>
      <c r="D405" s="375"/>
      <c r="E405" s="113"/>
      <c r="F405" s="349"/>
      <c r="G405" s="350"/>
      <c r="H405" s="366"/>
      <c r="J405" s="373"/>
      <c r="K405" s="374"/>
      <c r="L405" s="374"/>
      <c r="M405" s="18"/>
    </row>
    <row r="406" spans="1:13" s="29" customFormat="1" ht="15" customHeight="1">
      <c r="A406" s="131"/>
      <c r="B406" s="58" t="s">
        <v>2501</v>
      </c>
      <c r="C406" s="82"/>
      <c r="D406" s="377">
        <v>1</v>
      </c>
      <c r="E406" s="114" t="s">
        <v>2424</v>
      </c>
      <c r="F406" s="226"/>
      <c r="G406" s="127"/>
      <c r="H406" s="310"/>
      <c r="J406" s="373"/>
      <c r="K406" s="374"/>
      <c r="L406" s="374"/>
      <c r="M406" s="18"/>
    </row>
    <row r="407" spans="1:13" s="29" customFormat="1" ht="15" customHeight="1">
      <c r="A407" s="352"/>
      <c r="B407" s="354" t="s">
        <v>2590</v>
      </c>
      <c r="C407" s="130" t="s">
        <v>2591</v>
      </c>
      <c r="D407" s="375"/>
      <c r="E407" s="113"/>
      <c r="F407" s="349"/>
      <c r="G407" s="350"/>
      <c r="H407" s="366"/>
      <c r="J407" s="373"/>
      <c r="K407" s="374"/>
      <c r="L407" s="374"/>
      <c r="M407" s="18"/>
    </row>
    <row r="408" spans="1:13" s="29" customFormat="1" ht="15" customHeight="1">
      <c r="A408" s="131"/>
      <c r="B408" s="58" t="s">
        <v>2592</v>
      </c>
      <c r="C408" s="82" t="s">
        <v>2593</v>
      </c>
      <c r="D408" s="377">
        <v>1</v>
      </c>
      <c r="E408" s="114" t="s">
        <v>2424</v>
      </c>
      <c r="F408" s="226"/>
      <c r="G408" s="127"/>
      <c r="H408" s="310"/>
      <c r="J408" s="373"/>
      <c r="K408" s="374"/>
      <c r="L408" s="374"/>
      <c r="M408" s="18"/>
    </row>
    <row r="409" spans="1:13" s="29" customFormat="1" ht="15" customHeight="1">
      <c r="A409" s="352"/>
      <c r="B409" s="354"/>
      <c r="C409" s="130" t="s">
        <v>2594</v>
      </c>
      <c r="D409" s="375"/>
      <c r="E409" s="113"/>
      <c r="F409" s="349"/>
      <c r="G409" s="350"/>
      <c r="H409" s="366"/>
      <c r="J409" s="373"/>
      <c r="K409" s="374"/>
      <c r="L409" s="374"/>
      <c r="M409" s="18"/>
    </row>
    <row r="410" spans="1:13" s="29" customFormat="1" ht="15" customHeight="1">
      <c r="A410" s="131"/>
      <c r="B410" s="58"/>
      <c r="C410" s="82"/>
      <c r="D410" s="377"/>
      <c r="E410" s="114"/>
      <c r="F410" s="226"/>
      <c r="G410" s="127"/>
      <c r="H410" s="310"/>
      <c r="J410" s="373"/>
      <c r="K410" s="374"/>
      <c r="L410" s="374"/>
      <c r="M410" s="18"/>
    </row>
    <row r="411" spans="1:13" s="29" customFormat="1" ht="15" customHeight="1">
      <c r="A411" s="352"/>
      <c r="B411" s="354"/>
      <c r="C411" s="130"/>
      <c r="D411" s="375"/>
      <c r="E411" s="113"/>
      <c r="F411" s="349"/>
      <c r="G411" s="350"/>
      <c r="H411" s="366"/>
      <c r="J411" s="373"/>
      <c r="K411" s="374"/>
      <c r="L411" s="374"/>
      <c r="M411" s="18"/>
    </row>
    <row r="412" spans="1:13" s="29" customFormat="1" ht="15" customHeight="1">
      <c r="A412" s="131"/>
      <c r="B412" s="58" t="s">
        <v>2491</v>
      </c>
      <c r="C412" s="82"/>
      <c r="D412" s="377">
        <v>1</v>
      </c>
      <c r="E412" s="114" t="s">
        <v>2424</v>
      </c>
      <c r="F412" s="226"/>
      <c r="G412" s="127"/>
      <c r="H412" s="310"/>
      <c r="J412" s="373"/>
      <c r="K412" s="374"/>
      <c r="L412" s="374"/>
      <c r="M412" s="18"/>
    </row>
    <row r="413" spans="1:13" s="29" customFormat="1" ht="15" customHeight="1">
      <c r="A413" s="352"/>
      <c r="B413" s="354"/>
      <c r="C413" s="354"/>
      <c r="D413" s="375"/>
      <c r="E413" s="113"/>
      <c r="F413" s="349"/>
      <c r="G413" s="350"/>
      <c r="H413" s="366"/>
      <c r="J413" s="373"/>
      <c r="K413" s="374"/>
      <c r="L413" s="374"/>
      <c r="M413" s="18"/>
    </row>
    <row r="414" spans="1:13" s="29" customFormat="1" ht="15" customHeight="1">
      <c r="A414" s="131"/>
      <c r="B414" s="82" t="s">
        <v>2595</v>
      </c>
      <c r="C414" s="82"/>
      <c r="D414" s="377">
        <v>1</v>
      </c>
      <c r="E414" s="114" t="s">
        <v>2424</v>
      </c>
      <c r="F414" s="226"/>
      <c r="G414" s="127"/>
      <c r="H414" s="310"/>
      <c r="J414" s="373"/>
      <c r="K414" s="374"/>
      <c r="L414" s="374"/>
      <c r="M414" s="18"/>
    </row>
    <row r="415" spans="1:13" s="29" customFormat="1" ht="15" customHeight="1">
      <c r="A415" s="352"/>
      <c r="B415" s="381"/>
      <c r="C415" s="354"/>
      <c r="D415" s="375"/>
      <c r="E415" s="113"/>
      <c r="F415" s="349"/>
      <c r="G415" s="350"/>
      <c r="H415" s="366"/>
      <c r="J415" s="373"/>
      <c r="K415" s="374"/>
      <c r="L415" s="374"/>
      <c r="M415" s="18"/>
    </row>
    <row r="416" spans="1:13" s="29" customFormat="1" ht="15" customHeight="1">
      <c r="A416" s="131"/>
      <c r="B416" s="139" t="s">
        <v>2596</v>
      </c>
      <c r="C416" s="82"/>
      <c r="D416" s="377">
        <v>1</v>
      </c>
      <c r="E416" s="114" t="s">
        <v>2424</v>
      </c>
      <c r="F416" s="226"/>
      <c r="G416" s="127"/>
      <c r="H416" s="310"/>
      <c r="J416" s="373"/>
      <c r="K416" s="374"/>
      <c r="L416" s="374"/>
      <c r="M416" s="18"/>
    </row>
    <row r="417" spans="1:13" s="29" customFormat="1" ht="15" customHeight="1">
      <c r="A417" s="352"/>
      <c r="B417" s="354"/>
      <c r="C417" s="354"/>
      <c r="D417" s="375"/>
      <c r="E417" s="137"/>
      <c r="F417" s="349"/>
      <c r="G417" s="350"/>
      <c r="H417" s="366"/>
      <c r="J417" s="373"/>
      <c r="K417" s="374"/>
      <c r="L417" s="374"/>
      <c r="M417" s="18"/>
    </row>
    <row r="418" spans="1:13" s="29" customFormat="1" ht="15" customHeight="1">
      <c r="A418" s="136"/>
      <c r="B418" s="135" t="s">
        <v>2597</v>
      </c>
      <c r="C418" s="135"/>
      <c r="D418" s="378">
        <v>1</v>
      </c>
      <c r="E418" s="134" t="s">
        <v>2424</v>
      </c>
      <c r="F418" s="244"/>
      <c r="G418" s="122"/>
      <c r="H418" s="382"/>
      <c r="J418" s="373"/>
      <c r="K418" s="374"/>
      <c r="L418" s="374"/>
      <c r="M418" s="18"/>
    </row>
    <row r="419" spans="1:13" s="29" customFormat="1" ht="15" customHeight="1">
      <c r="A419" s="133"/>
      <c r="B419" s="130"/>
      <c r="C419" s="130"/>
      <c r="D419" s="375"/>
      <c r="E419" s="113"/>
      <c r="F419" s="225"/>
      <c r="G419" s="125"/>
      <c r="H419" s="242"/>
      <c r="J419" s="373"/>
      <c r="K419" s="374"/>
      <c r="L419" s="374"/>
      <c r="M419" s="18"/>
    </row>
    <row r="420" spans="1:13" s="29" customFormat="1" ht="15" customHeight="1">
      <c r="A420" s="138"/>
      <c r="B420" s="82" t="s">
        <v>2598</v>
      </c>
      <c r="C420" s="82"/>
      <c r="D420" s="377">
        <v>1</v>
      </c>
      <c r="E420" s="114" t="s">
        <v>2424</v>
      </c>
      <c r="F420" s="226"/>
      <c r="G420" s="127"/>
      <c r="H420" s="310"/>
      <c r="J420" s="373"/>
      <c r="K420" s="374"/>
      <c r="L420" s="374"/>
      <c r="M420" s="18"/>
    </row>
    <row r="421" spans="1:13" s="29" customFormat="1" ht="15" customHeight="1">
      <c r="A421" s="352"/>
      <c r="B421" s="354"/>
      <c r="C421" s="354"/>
      <c r="D421" s="375"/>
      <c r="E421" s="113"/>
      <c r="F421" s="349"/>
      <c r="G421" s="350"/>
      <c r="H421" s="366"/>
      <c r="J421" s="373"/>
      <c r="K421" s="374"/>
      <c r="L421" s="374"/>
      <c r="M421" s="18"/>
    </row>
    <row r="422" spans="1:13" s="29" customFormat="1" ht="15" customHeight="1">
      <c r="A422" s="131"/>
      <c r="B422" s="82" t="s">
        <v>2599</v>
      </c>
      <c r="C422" s="82"/>
      <c r="D422" s="377">
        <v>1</v>
      </c>
      <c r="E422" s="114" t="s">
        <v>2424</v>
      </c>
      <c r="F422" s="226"/>
      <c r="G422" s="127"/>
      <c r="H422" s="310"/>
      <c r="J422" s="373"/>
      <c r="K422" s="374"/>
      <c r="L422" s="374"/>
      <c r="M422" s="18"/>
    </row>
    <row r="423" spans="1:13" s="29" customFormat="1" ht="15" customHeight="1">
      <c r="A423" s="352"/>
      <c r="B423" s="354"/>
      <c r="C423" s="130"/>
      <c r="D423" s="375"/>
      <c r="E423" s="113"/>
      <c r="F423" s="349"/>
      <c r="G423" s="350"/>
      <c r="H423" s="366"/>
      <c r="J423" s="373"/>
      <c r="K423" s="374"/>
      <c r="L423" s="374"/>
      <c r="M423" s="18"/>
    </row>
    <row r="424" spans="1:13" s="29" customFormat="1" ht="15" customHeight="1">
      <c r="A424" s="131"/>
      <c r="B424" s="58" t="s">
        <v>2501</v>
      </c>
      <c r="C424" s="82"/>
      <c r="D424" s="377">
        <v>1</v>
      </c>
      <c r="E424" s="114" t="s">
        <v>2424</v>
      </c>
      <c r="F424" s="226"/>
      <c r="G424" s="127"/>
      <c r="H424" s="310"/>
      <c r="J424" s="373"/>
      <c r="K424" s="374"/>
      <c r="L424" s="374"/>
      <c r="M424" s="18"/>
    </row>
    <row r="425" spans="1:13" s="29" customFormat="1" ht="15" customHeight="1">
      <c r="A425" s="352"/>
      <c r="B425" s="354" t="s">
        <v>2502</v>
      </c>
      <c r="C425" s="354"/>
      <c r="D425" s="375"/>
      <c r="E425" s="113"/>
      <c r="F425" s="349"/>
      <c r="G425" s="350"/>
      <c r="H425" s="366"/>
      <c r="J425" s="373"/>
      <c r="K425" s="374"/>
      <c r="L425" s="374"/>
      <c r="M425" s="18"/>
    </row>
    <row r="426" spans="1:13" s="29" customFormat="1" ht="15" customHeight="1">
      <c r="A426" s="131"/>
      <c r="B426" s="58" t="s">
        <v>2509</v>
      </c>
      <c r="C426" s="82" t="s">
        <v>2507</v>
      </c>
      <c r="D426" s="377">
        <v>185</v>
      </c>
      <c r="E426" s="114" t="s">
        <v>2505</v>
      </c>
      <c r="F426" s="226"/>
      <c r="G426" s="127"/>
      <c r="H426" s="310"/>
      <c r="J426" s="373"/>
      <c r="K426" s="374"/>
      <c r="L426" s="374"/>
      <c r="M426" s="18"/>
    </row>
    <row r="427" spans="1:13" s="29" customFormat="1" ht="15" customHeight="1">
      <c r="A427" s="352"/>
      <c r="B427" s="354"/>
      <c r="C427" s="130"/>
      <c r="D427" s="375"/>
      <c r="E427" s="113"/>
      <c r="F427" s="349"/>
      <c r="G427" s="350"/>
      <c r="H427" s="366"/>
      <c r="J427" s="373"/>
      <c r="K427" s="374"/>
      <c r="L427" s="374"/>
      <c r="M427" s="18"/>
    </row>
    <row r="428" spans="1:13" s="29" customFormat="1" ht="15" customHeight="1">
      <c r="A428" s="131"/>
      <c r="B428" s="58" t="s">
        <v>2514</v>
      </c>
      <c r="C428" s="82"/>
      <c r="D428" s="377">
        <v>1</v>
      </c>
      <c r="E428" s="114" t="s">
        <v>2424</v>
      </c>
      <c r="F428" s="226"/>
      <c r="G428" s="127"/>
      <c r="H428" s="310"/>
      <c r="J428" s="373"/>
      <c r="K428" s="374"/>
      <c r="L428" s="374"/>
      <c r="M428" s="18"/>
    </row>
    <row r="429" spans="1:13" s="29" customFormat="1" ht="15" customHeight="1">
      <c r="A429" s="352"/>
      <c r="B429" s="354"/>
      <c r="C429" s="130"/>
      <c r="D429" s="375"/>
      <c r="E429" s="113"/>
      <c r="F429" s="349"/>
      <c r="G429" s="350"/>
      <c r="H429" s="366"/>
      <c r="J429" s="373"/>
      <c r="K429" s="374"/>
      <c r="L429" s="374"/>
      <c r="M429" s="18"/>
    </row>
    <row r="430" spans="1:13" s="29" customFormat="1" ht="15" customHeight="1">
      <c r="A430" s="131"/>
      <c r="B430" s="58" t="s">
        <v>2515</v>
      </c>
      <c r="C430" s="82"/>
      <c r="D430" s="377">
        <v>1</v>
      </c>
      <c r="E430" s="114" t="s">
        <v>2424</v>
      </c>
      <c r="F430" s="226"/>
      <c r="G430" s="127"/>
      <c r="H430" s="310"/>
      <c r="J430" s="373"/>
      <c r="K430" s="374"/>
      <c r="L430" s="374"/>
      <c r="M430" s="18"/>
    </row>
    <row r="431" spans="1:13" s="29" customFormat="1" ht="15" customHeight="1">
      <c r="A431" s="352"/>
      <c r="B431" s="354" t="s">
        <v>2502</v>
      </c>
      <c r="C431" s="130"/>
      <c r="D431" s="375"/>
      <c r="E431" s="113"/>
      <c r="F431" s="349"/>
      <c r="G431" s="350"/>
      <c r="H431" s="366"/>
      <c r="J431" s="373"/>
      <c r="K431" s="374"/>
      <c r="L431" s="374"/>
      <c r="M431" s="18"/>
    </row>
    <row r="432" spans="1:13" s="29" customFormat="1" ht="15" customHeight="1">
      <c r="A432" s="131"/>
      <c r="B432" s="58" t="s">
        <v>2600</v>
      </c>
      <c r="C432" s="82" t="s">
        <v>2510</v>
      </c>
      <c r="D432" s="377">
        <v>40</v>
      </c>
      <c r="E432" s="114" t="s">
        <v>2505</v>
      </c>
      <c r="F432" s="226"/>
      <c r="G432" s="127"/>
      <c r="H432" s="310"/>
      <c r="J432" s="373"/>
      <c r="K432" s="374"/>
      <c r="L432" s="374"/>
      <c r="M432" s="18"/>
    </row>
    <row r="433" spans="1:13" s="29" customFormat="1" ht="15" customHeight="1">
      <c r="A433" s="352"/>
      <c r="B433" s="354"/>
      <c r="C433" s="130"/>
      <c r="D433" s="375"/>
      <c r="E433" s="113"/>
      <c r="F433" s="349"/>
      <c r="G433" s="350"/>
      <c r="H433" s="366"/>
      <c r="J433" s="373"/>
      <c r="K433" s="374"/>
      <c r="L433" s="374"/>
      <c r="M433" s="18"/>
    </row>
    <row r="434" spans="1:13" s="29" customFormat="1" ht="15" customHeight="1">
      <c r="A434" s="131"/>
      <c r="B434" s="58" t="s">
        <v>2514</v>
      </c>
      <c r="C434" s="82"/>
      <c r="D434" s="377">
        <v>1</v>
      </c>
      <c r="E434" s="114" t="s">
        <v>2424</v>
      </c>
      <c r="F434" s="226"/>
      <c r="G434" s="127"/>
      <c r="H434" s="310"/>
      <c r="J434" s="373"/>
      <c r="K434" s="374"/>
      <c r="L434" s="374"/>
      <c r="M434" s="18"/>
    </row>
    <row r="435" spans="1:13" s="29" customFormat="1" ht="15" customHeight="1">
      <c r="A435" s="352"/>
      <c r="B435" s="354"/>
      <c r="C435" s="130"/>
      <c r="D435" s="375"/>
      <c r="E435" s="113"/>
      <c r="F435" s="349"/>
      <c r="G435" s="350"/>
      <c r="H435" s="366"/>
      <c r="J435" s="373"/>
      <c r="K435" s="374"/>
      <c r="L435" s="374"/>
      <c r="M435" s="18"/>
    </row>
    <row r="436" spans="1:13" s="29" customFormat="1" ht="15" customHeight="1">
      <c r="A436" s="131"/>
      <c r="B436" s="58" t="s">
        <v>2515</v>
      </c>
      <c r="C436" s="82"/>
      <c r="D436" s="377">
        <v>1</v>
      </c>
      <c r="E436" s="114" t="s">
        <v>2424</v>
      </c>
      <c r="F436" s="226"/>
      <c r="G436" s="127"/>
      <c r="H436" s="310"/>
      <c r="J436" s="373"/>
      <c r="K436" s="374"/>
      <c r="L436" s="374"/>
      <c r="M436" s="18"/>
    </row>
    <row r="437" spans="1:13" s="29" customFormat="1" ht="15" customHeight="1">
      <c r="A437" s="352"/>
      <c r="B437" s="354" t="s">
        <v>2582</v>
      </c>
      <c r="C437" s="130"/>
      <c r="D437" s="375"/>
      <c r="E437" s="113"/>
      <c r="F437" s="349"/>
      <c r="G437" s="350"/>
      <c r="H437" s="366"/>
      <c r="J437" s="373"/>
      <c r="K437" s="374"/>
      <c r="L437" s="374"/>
      <c r="M437" s="18"/>
    </row>
    <row r="438" spans="1:13" s="29" customFormat="1" ht="15" customHeight="1">
      <c r="A438" s="131"/>
      <c r="B438" s="58" t="s">
        <v>2517</v>
      </c>
      <c r="C438" s="82" t="s">
        <v>2585</v>
      </c>
      <c r="D438" s="377">
        <v>18</v>
      </c>
      <c r="E438" s="114" t="s">
        <v>4</v>
      </c>
      <c r="F438" s="226"/>
      <c r="G438" s="127"/>
      <c r="H438" s="310"/>
      <c r="J438" s="373"/>
      <c r="K438" s="374"/>
      <c r="L438" s="374"/>
      <c r="M438" s="18"/>
    </row>
    <row r="439" spans="1:13" s="29" customFormat="1" ht="15" customHeight="1">
      <c r="A439" s="352"/>
      <c r="B439" s="354"/>
      <c r="C439" s="130"/>
      <c r="D439" s="375"/>
      <c r="E439" s="113"/>
      <c r="F439" s="349"/>
      <c r="G439" s="350"/>
      <c r="H439" s="366"/>
      <c r="J439" s="373"/>
      <c r="K439" s="374"/>
      <c r="L439" s="374"/>
      <c r="M439" s="18"/>
    </row>
    <row r="440" spans="1:13" s="29" customFormat="1" ht="15" customHeight="1">
      <c r="A440" s="131"/>
      <c r="B440" s="58" t="s">
        <v>2514</v>
      </c>
      <c r="C440" s="82"/>
      <c r="D440" s="377">
        <v>1</v>
      </c>
      <c r="E440" s="114" t="s">
        <v>2424</v>
      </c>
      <c r="F440" s="226"/>
      <c r="G440" s="127"/>
      <c r="H440" s="310"/>
      <c r="J440" s="373"/>
      <c r="K440" s="374"/>
      <c r="L440" s="374"/>
      <c r="M440" s="18"/>
    </row>
    <row r="441" spans="1:13" s="29" customFormat="1" ht="15" customHeight="1">
      <c r="A441" s="352"/>
      <c r="B441" s="354"/>
      <c r="C441" s="130" t="s">
        <v>2601</v>
      </c>
      <c r="D441" s="375"/>
      <c r="E441" s="113"/>
      <c r="F441" s="349"/>
      <c r="G441" s="350"/>
      <c r="H441" s="366"/>
      <c r="J441" s="373"/>
      <c r="K441" s="374"/>
      <c r="L441" s="374"/>
      <c r="M441" s="18"/>
    </row>
    <row r="442" spans="1:13" s="29" customFormat="1" ht="15" customHeight="1">
      <c r="A442" s="131"/>
      <c r="B442" s="58" t="s">
        <v>2602</v>
      </c>
      <c r="C442" s="82" t="s">
        <v>2603</v>
      </c>
      <c r="D442" s="377">
        <v>2</v>
      </c>
      <c r="E442" s="114" t="s">
        <v>4</v>
      </c>
      <c r="F442" s="226"/>
      <c r="G442" s="127"/>
      <c r="H442" s="310"/>
      <c r="J442" s="373"/>
      <c r="K442" s="374"/>
      <c r="L442" s="374"/>
      <c r="M442" s="18"/>
    </row>
    <row r="443" spans="1:13" s="29" customFormat="1" ht="15" customHeight="1">
      <c r="A443" s="352"/>
      <c r="B443" s="354"/>
      <c r="C443" s="130"/>
      <c r="D443" s="375"/>
      <c r="E443" s="113"/>
      <c r="F443" s="349"/>
      <c r="G443" s="350"/>
      <c r="H443" s="366"/>
      <c r="J443" s="373"/>
      <c r="K443" s="374"/>
      <c r="L443" s="374"/>
      <c r="M443" s="18"/>
    </row>
    <row r="444" spans="1:13" s="29" customFormat="1" ht="15" customHeight="1">
      <c r="A444" s="131"/>
      <c r="B444" s="58" t="s">
        <v>2514</v>
      </c>
      <c r="C444" s="82"/>
      <c r="D444" s="377">
        <v>1</v>
      </c>
      <c r="E444" s="114" t="s">
        <v>2424</v>
      </c>
      <c r="F444" s="226"/>
      <c r="G444" s="127"/>
      <c r="H444" s="310"/>
      <c r="J444" s="373"/>
      <c r="K444" s="374"/>
      <c r="L444" s="374"/>
      <c r="M444" s="18"/>
    </row>
    <row r="445" spans="1:13" s="29" customFormat="1" ht="15" customHeight="1">
      <c r="A445" s="352"/>
      <c r="B445" s="354"/>
      <c r="C445" s="130"/>
      <c r="D445" s="375"/>
      <c r="E445" s="113"/>
      <c r="F445" s="349"/>
      <c r="G445" s="350"/>
      <c r="H445" s="366"/>
      <c r="J445" s="373"/>
      <c r="K445" s="374"/>
      <c r="L445" s="374"/>
      <c r="M445" s="18"/>
    </row>
    <row r="446" spans="1:13" s="29" customFormat="1" ht="15" customHeight="1">
      <c r="A446" s="131"/>
      <c r="B446" s="58" t="s">
        <v>2515</v>
      </c>
      <c r="C446" s="82"/>
      <c r="D446" s="377">
        <v>1</v>
      </c>
      <c r="E446" s="114" t="s">
        <v>2424</v>
      </c>
      <c r="F446" s="226"/>
      <c r="G446" s="127"/>
      <c r="H446" s="310"/>
      <c r="J446" s="373"/>
      <c r="K446" s="374"/>
      <c r="L446" s="374"/>
      <c r="M446" s="18"/>
    </row>
    <row r="447" spans="1:13" s="29" customFormat="1" ht="15" customHeight="1">
      <c r="A447" s="352"/>
      <c r="B447" s="381"/>
      <c r="C447" s="354"/>
      <c r="D447" s="375"/>
      <c r="E447" s="113"/>
      <c r="F447" s="349"/>
      <c r="G447" s="350"/>
      <c r="H447" s="366"/>
      <c r="J447" s="373"/>
      <c r="K447" s="374"/>
      <c r="L447" s="374"/>
      <c r="M447" s="18"/>
    </row>
    <row r="448" spans="1:13" s="29" customFormat="1" ht="15" customHeight="1">
      <c r="A448" s="131"/>
      <c r="B448" s="139" t="s">
        <v>2604</v>
      </c>
      <c r="C448" s="82" t="s">
        <v>2605</v>
      </c>
      <c r="D448" s="377">
        <v>1</v>
      </c>
      <c r="E448" s="114" t="s">
        <v>2523</v>
      </c>
      <c r="F448" s="226"/>
      <c r="G448" s="127"/>
      <c r="H448" s="310"/>
      <c r="J448" s="373"/>
      <c r="K448" s="374"/>
      <c r="L448" s="374"/>
      <c r="M448" s="18"/>
    </row>
    <row r="449" spans="1:13" s="29" customFormat="1" ht="15" customHeight="1">
      <c r="A449" s="352"/>
      <c r="B449" s="354"/>
      <c r="C449" s="354"/>
      <c r="D449" s="375"/>
      <c r="E449" s="137"/>
      <c r="F449" s="349"/>
      <c r="G449" s="350"/>
      <c r="H449" s="366"/>
      <c r="J449" s="373"/>
      <c r="K449" s="374"/>
      <c r="L449" s="374"/>
      <c r="M449" s="18"/>
    </row>
    <row r="450" spans="1:13" s="29" customFormat="1" ht="15" customHeight="1">
      <c r="A450" s="136"/>
      <c r="B450" s="135" t="s">
        <v>2530</v>
      </c>
      <c r="C450" s="135"/>
      <c r="D450" s="378">
        <v>1</v>
      </c>
      <c r="E450" s="134" t="s">
        <v>2424</v>
      </c>
      <c r="F450" s="244"/>
      <c r="G450" s="122"/>
      <c r="H450" s="382"/>
      <c r="J450" s="373"/>
      <c r="K450" s="374"/>
      <c r="L450" s="374"/>
      <c r="M450" s="18"/>
    </row>
    <row r="451" spans="1:13" s="29" customFormat="1" ht="15" customHeight="1">
      <c r="A451" s="133"/>
      <c r="B451" s="130"/>
      <c r="C451" s="130"/>
      <c r="D451" s="375"/>
      <c r="E451" s="113"/>
      <c r="F451" s="225"/>
      <c r="G451" s="125"/>
      <c r="H451" s="242"/>
      <c r="J451" s="373"/>
      <c r="K451" s="374"/>
      <c r="L451" s="374"/>
      <c r="M451" s="18"/>
    </row>
    <row r="452" spans="1:13" s="29" customFormat="1" ht="15" customHeight="1">
      <c r="A452" s="131"/>
      <c r="B452" s="82" t="s">
        <v>2531</v>
      </c>
      <c r="C452" s="82"/>
      <c r="D452" s="377">
        <v>1</v>
      </c>
      <c r="E452" s="114" t="s">
        <v>2424</v>
      </c>
      <c r="F452" s="226"/>
      <c r="G452" s="127"/>
      <c r="H452" s="310"/>
      <c r="J452" s="373"/>
      <c r="K452" s="374"/>
      <c r="L452" s="374"/>
      <c r="M452" s="18"/>
    </row>
    <row r="453" spans="1:13" s="29" customFormat="1" ht="15" customHeight="1">
      <c r="A453" s="352"/>
      <c r="B453" s="354"/>
      <c r="C453" s="354"/>
      <c r="D453" s="379"/>
      <c r="E453" s="356"/>
      <c r="F453" s="349"/>
      <c r="G453" s="350"/>
      <c r="H453" s="366"/>
      <c r="J453" s="373"/>
      <c r="K453" s="374"/>
      <c r="L453" s="374"/>
      <c r="M453" s="18"/>
    </row>
    <row r="454" spans="1:13" s="29" customFormat="1" ht="15" customHeight="1">
      <c r="A454" s="131"/>
      <c r="B454" s="82" t="s">
        <v>2532</v>
      </c>
      <c r="C454" s="82"/>
      <c r="D454" s="377">
        <v>1</v>
      </c>
      <c r="E454" s="114" t="s">
        <v>2424</v>
      </c>
      <c r="F454" s="226"/>
      <c r="G454" s="127"/>
      <c r="H454" s="310"/>
      <c r="J454" s="373"/>
      <c r="K454" s="374"/>
      <c r="L454" s="374"/>
      <c r="M454" s="18"/>
    </row>
    <row r="455" spans="1:13" s="29" customFormat="1" ht="15" customHeight="1">
      <c r="A455" s="352"/>
      <c r="B455" s="354"/>
      <c r="C455" s="354"/>
      <c r="D455" s="379"/>
      <c r="E455" s="356"/>
      <c r="F455" s="349"/>
      <c r="G455" s="350"/>
      <c r="H455" s="366"/>
      <c r="J455" s="373"/>
      <c r="K455" s="374"/>
      <c r="L455" s="374"/>
      <c r="M455" s="18"/>
    </row>
    <row r="456" spans="1:13" s="29" customFormat="1" ht="15" customHeight="1">
      <c r="A456" s="131"/>
      <c r="B456" s="82" t="s">
        <v>2606</v>
      </c>
      <c r="C456" s="82"/>
      <c r="D456" s="377">
        <v>1</v>
      </c>
      <c r="E456" s="114" t="s">
        <v>2424</v>
      </c>
      <c r="F456" s="226"/>
      <c r="G456" s="127"/>
      <c r="H456" s="310"/>
      <c r="J456" s="373"/>
      <c r="K456" s="374"/>
      <c r="L456" s="374"/>
      <c r="M456" s="18"/>
    </row>
    <row r="457" spans="1:13" s="29" customFormat="1" ht="15" customHeight="1">
      <c r="A457" s="352"/>
      <c r="B457" s="354"/>
      <c r="C457" s="354"/>
      <c r="D457" s="379"/>
      <c r="E457" s="356"/>
      <c r="F457" s="349"/>
      <c r="G457" s="350"/>
      <c r="H457" s="366"/>
      <c r="J457" s="373"/>
      <c r="K457" s="374"/>
      <c r="L457" s="374"/>
      <c r="M457" s="18"/>
    </row>
    <row r="458" spans="1:13" s="29" customFormat="1" ht="15" customHeight="1">
      <c r="A458" s="131"/>
      <c r="B458" s="82" t="s">
        <v>2607</v>
      </c>
      <c r="C458" s="82"/>
      <c r="D458" s="377">
        <v>1</v>
      </c>
      <c r="E458" s="114" t="s">
        <v>2424</v>
      </c>
      <c r="F458" s="226"/>
      <c r="G458" s="127"/>
      <c r="H458" s="310"/>
      <c r="J458" s="373"/>
      <c r="K458" s="374"/>
      <c r="L458" s="374"/>
      <c r="M458" s="18"/>
    </row>
    <row r="459" spans="1:13" s="29" customFormat="1" ht="15" customHeight="1">
      <c r="A459" s="352"/>
      <c r="B459" s="354"/>
      <c r="C459" s="354"/>
      <c r="D459" s="379"/>
      <c r="E459" s="356"/>
      <c r="F459" s="349"/>
      <c r="G459" s="350"/>
      <c r="H459" s="366"/>
      <c r="J459" s="373"/>
      <c r="K459" s="374"/>
      <c r="L459" s="374"/>
      <c r="M459" s="18"/>
    </row>
    <row r="460" spans="1:13" s="29" customFormat="1" ht="15" customHeight="1">
      <c r="A460" s="131"/>
      <c r="B460" s="82" t="s">
        <v>2537</v>
      </c>
      <c r="C460" s="82"/>
      <c r="D460" s="377">
        <v>1</v>
      </c>
      <c r="E460" s="114" t="s">
        <v>2424</v>
      </c>
      <c r="F460" s="226"/>
      <c r="G460" s="127"/>
      <c r="H460" s="310"/>
      <c r="J460" s="373"/>
      <c r="K460" s="374"/>
      <c r="L460" s="374"/>
      <c r="M460" s="18"/>
    </row>
    <row r="461" spans="1:13" s="29" customFormat="1" ht="15" customHeight="1">
      <c r="A461" s="352"/>
      <c r="B461" s="354"/>
      <c r="C461" s="354"/>
      <c r="D461" s="379"/>
      <c r="E461" s="356"/>
      <c r="F461" s="349"/>
      <c r="G461" s="350"/>
      <c r="H461" s="366"/>
      <c r="J461" s="373"/>
      <c r="K461" s="374"/>
      <c r="L461" s="374"/>
      <c r="M461" s="18"/>
    </row>
    <row r="462" spans="1:13" s="29" customFormat="1" ht="15" customHeight="1">
      <c r="A462" s="131"/>
      <c r="B462" s="82" t="s">
        <v>2608</v>
      </c>
      <c r="C462" s="82"/>
      <c r="D462" s="377">
        <v>1</v>
      </c>
      <c r="E462" s="114" t="s">
        <v>2424</v>
      </c>
      <c r="F462" s="226"/>
      <c r="G462" s="127"/>
      <c r="H462" s="310"/>
      <c r="J462" s="373"/>
      <c r="K462" s="374"/>
      <c r="L462" s="374"/>
      <c r="M462" s="18"/>
    </row>
    <row r="463" spans="1:13" s="29" customFormat="1" ht="15" customHeight="1">
      <c r="A463" s="352"/>
      <c r="B463" s="354"/>
      <c r="C463" s="130"/>
      <c r="D463" s="379"/>
      <c r="E463" s="356"/>
      <c r="F463" s="349"/>
      <c r="G463" s="350"/>
      <c r="H463" s="366"/>
      <c r="J463" s="373"/>
      <c r="K463" s="374"/>
      <c r="L463" s="374"/>
      <c r="M463" s="18"/>
    </row>
    <row r="464" spans="1:13" s="29" customFormat="1" ht="15" customHeight="1">
      <c r="A464" s="131"/>
      <c r="B464" s="82" t="s">
        <v>2609</v>
      </c>
      <c r="C464" s="82"/>
      <c r="D464" s="377">
        <v>1</v>
      </c>
      <c r="E464" s="114" t="s">
        <v>2424</v>
      </c>
      <c r="F464" s="226"/>
      <c r="G464" s="127"/>
      <c r="H464" s="310"/>
      <c r="J464" s="373"/>
      <c r="K464" s="374"/>
      <c r="L464" s="374"/>
      <c r="M464" s="18"/>
    </row>
    <row r="465" spans="1:13" s="29" customFormat="1" ht="15" customHeight="1">
      <c r="A465" s="352"/>
      <c r="B465" s="354"/>
      <c r="C465" s="354"/>
      <c r="D465" s="375"/>
      <c r="E465" s="113"/>
      <c r="F465" s="349"/>
      <c r="G465" s="350"/>
      <c r="H465" s="366"/>
      <c r="J465" s="373"/>
      <c r="K465" s="374"/>
      <c r="L465" s="374"/>
      <c r="M465" s="18"/>
    </row>
    <row r="466" spans="1:13" s="29" customFormat="1" ht="15" customHeight="1">
      <c r="A466" s="131"/>
      <c r="B466" s="82" t="s">
        <v>2610</v>
      </c>
      <c r="C466" s="82"/>
      <c r="D466" s="377">
        <v>1</v>
      </c>
      <c r="E466" s="114" t="s">
        <v>2424</v>
      </c>
      <c r="F466" s="226"/>
      <c r="G466" s="127"/>
      <c r="H466" s="310"/>
      <c r="J466" s="373"/>
      <c r="K466" s="374"/>
      <c r="L466" s="374"/>
      <c r="M466" s="18"/>
    </row>
    <row r="467" spans="1:13" s="29" customFormat="1" ht="15" customHeight="1">
      <c r="A467" s="352"/>
      <c r="B467" s="354"/>
      <c r="C467" s="130"/>
      <c r="D467" s="383"/>
      <c r="E467" s="113"/>
      <c r="F467" s="349"/>
      <c r="G467" s="350"/>
      <c r="H467" s="366"/>
      <c r="J467" s="373"/>
      <c r="K467" s="374"/>
      <c r="L467" s="374"/>
      <c r="M467" s="18"/>
    </row>
    <row r="468" spans="1:13" s="29" customFormat="1" ht="15" customHeight="1">
      <c r="A468" s="131"/>
      <c r="B468" s="82"/>
      <c r="C468" s="82"/>
      <c r="D468" s="377"/>
      <c r="E468" s="114"/>
      <c r="F468" s="226"/>
      <c r="G468" s="127"/>
      <c r="H468" s="310"/>
      <c r="J468" s="373"/>
      <c r="K468" s="374"/>
      <c r="L468" s="374"/>
      <c r="M468" s="18"/>
    </row>
    <row r="469" spans="1:13" s="29" customFormat="1" ht="15" customHeight="1">
      <c r="A469" s="352"/>
      <c r="B469" s="354"/>
      <c r="C469" s="354"/>
      <c r="D469" s="375"/>
      <c r="E469" s="113"/>
      <c r="F469" s="349"/>
      <c r="G469" s="350"/>
      <c r="H469" s="366"/>
      <c r="J469" s="373"/>
      <c r="K469" s="374"/>
      <c r="L469" s="374"/>
      <c r="M469" s="18"/>
    </row>
    <row r="470" spans="1:13" s="29" customFormat="1" ht="15" customHeight="1">
      <c r="A470" s="131"/>
      <c r="B470" s="82"/>
      <c r="C470" s="82"/>
      <c r="D470" s="377"/>
      <c r="E470" s="114"/>
      <c r="F470" s="226"/>
      <c r="G470" s="127"/>
      <c r="H470" s="310"/>
      <c r="J470" s="373"/>
      <c r="K470" s="374"/>
      <c r="L470" s="374"/>
      <c r="M470" s="18"/>
    </row>
    <row r="471" spans="1:13" s="29" customFormat="1" ht="15" customHeight="1">
      <c r="A471" s="352"/>
      <c r="B471" s="354"/>
      <c r="C471" s="130"/>
      <c r="D471" s="383"/>
      <c r="E471" s="113"/>
      <c r="F471" s="349"/>
      <c r="G471" s="350"/>
      <c r="H471" s="366"/>
      <c r="J471" s="373"/>
      <c r="K471" s="374"/>
      <c r="L471" s="374"/>
      <c r="M471" s="18"/>
    </row>
    <row r="472" spans="1:13" s="29" customFormat="1" ht="15" customHeight="1">
      <c r="A472" s="131"/>
      <c r="B472" s="82"/>
      <c r="C472" s="82"/>
      <c r="D472" s="377"/>
      <c r="E472" s="114"/>
      <c r="F472" s="226"/>
      <c r="G472" s="127"/>
      <c r="H472" s="310"/>
      <c r="J472" s="373"/>
      <c r="K472" s="374"/>
      <c r="L472" s="374"/>
      <c r="M472" s="18"/>
    </row>
    <row r="473" spans="1:13" s="29" customFormat="1" ht="15" customHeight="1">
      <c r="A473" s="352"/>
      <c r="B473" s="354"/>
      <c r="C473" s="354"/>
      <c r="D473" s="375"/>
      <c r="E473" s="113"/>
      <c r="F473" s="349"/>
      <c r="G473" s="350"/>
      <c r="H473" s="366"/>
      <c r="J473" s="373"/>
      <c r="K473" s="374"/>
      <c r="L473" s="374"/>
      <c r="M473" s="18"/>
    </row>
    <row r="474" spans="1:13" s="29" customFormat="1" ht="15" customHeight="1">
      <c r="A474" s="131"/>
      <c r="B474" s="82"/>
      <c r="C474" s="82"/>
      <c r="D474" s="377"/>
      <c r="E474" s="114"/>
      <c r="F474" s="226"/>
      <c r="G474" s="127"/>
      <c r="H474" s="310"/>
      <c r="J474" s="373"/>
      <c r="K474" s="374"/>
      <c r="L474" s="374"/>
      <c r="M474" s="18"/>
    </row>
    <row r="475" spans="1:13" s="29" customFormat="1" ht="15" customHeight="1">
      <c r="A475" s="352"/>
      <c r="B475" s="354"/>
      <c r="C475" s="354"/>
      <c r="D475" s="375"/>
      <c r="E475" s="113"/>
      <c r="F475" s="349"/>
      <c r="G475" s="350"/>
      <c r="H475" s="366"/>
      <c r="J475" s="373"/>
      <c r="K475" s="374"/>
      <c r="L475" s="374"/>
      <c r="M475" s="18"/>
    </row>
    <row r="476" spans="1:13" s="29" customFormat="1" ht="15" customHeight="1">
      <c r="A476" s="131"/>
      <c r="B476" s="82"/>
      <c r="C476" s="82"/>
      <c r="D476" s="377"/>
      <c r="E476" s="114"/>
      <c r="F476" s="226"/>
      <c r="G476" s="127"/>
      <c r="H476" s="310"/>
      <c r="J476" s="373"/>
      <c r="K476" s="374"/>
      <c r="L476" s="374"/>
      <c r="M476" s="18"/>
    </row>
    <row r="477" spans="1:13" s="29" customFormat="1" ht="15" customHeight="1">
      <c r="A477" s="352"/>
      <c r="B477" s="354"/>
      <c r="C477" s="354"/>
      <c r="D477" s="375"/>
      <c r="E477" s="113"/>
      <c r="F477" s="349"/>
      <c r="G477" s="350"/>
      <c r="H477" s="366"/>
      <c r="J477" s="373"/>
      <c r="K477" s="374"/>
      <c r="L477" s="374"/>
      <c r="M477" s="18"/>
    </row>
    <row r="478" spans="1:13" s="29" customFormat="1" ht="15" customHeight="1">
      <c r="A478" s="131"/>
      <c r="B478" s="82"/>
      <c r="C478" s="82"/>
      <c r="D478" s="377"/>
      <c r="E478" s="114"/>
      <c r="F478" s="226"/>
      <c r="G478" s="127"/>
      <c r="H478" s="310"/>
      <c r="J478" s="373"/>
      <c r="K478" s="374"/>
      <c r="L478" s="374"/>
      <c r="M478" s="18"/>
    </row>
    <row r="479" spans="1:13" s="29" customFormat="1" ht="15" customHeight="1">
      <c r="A479" s="365"/>
      <c r="B479" s="381"/>
      <c r="C479" s="384"/>
      <c r="D479" s="375"/>
      <c r="E479" s="39"/>
      <c r="F479" s="264"/>
      <c r="G479" s="56"/>
      <c r="H479" s="372"/>
      <c r="J479" s="373"/>
      <c r="K479" s="374"/>
      <c r="L479" s="374"/>
      <c r="M479" s="18"/>
    </row>
    <row r="480" spans="1:13" s="29" customFormat="1" ht="15" customHeight="1">
      <c r="A480" s="23"/>
      <c r="B480" s="114" t="s">
        <v>2611</v>
      </c>
      <c r="C480" s="385"/>
      <c r="D480" s="377"/>
      <c r="E480" s="40"/>
      <c r="F480" s="250"/>
      <c r="G480" s="27"/>
      <c r="H480" s="31"/>
      <c r="J480" s="373"/>
      <c r="K480" s="374"/>
      <c r="L480" s="374"/>
      <c r="M480" s="18"/>
    </row>
    <row r="481" spans="1:40" s="29" customFormat="1" ht="15" customHeight="1">
      <c r="A481" s="352"/>
      <c r="B481" s="354"/>
      <c r="C481" s="354"/>
      <c r="D481" s="375"/>
      <c r="E481" s="137"/>
      <c r="F481" s="225"/>
      <c r="G481" s="350"/>
      <c r="H481" s="242"/>
      <c r="J481" s="373"/>
      <c r="K481" s="374"/>
      <c r="L481" s="374"/>
      <c r="M481" s="18"/>
    </row>
    <row r="482" spans="1:40" s="29" customFormat="1" ht="15" customHeight="1">
      <c r="A482" s="136"/>
      <c r="B482" s="135"/>
      <c r="C482" s="135"/>
      <c r="D482" s="378"/>
      <c r="E482" s="134"/>
      <c r="F482" s="244"/>
      <c r="G482" s="122"/>
      <c r="H482" s="382"/>
      <c r="J482" s="373"/>
      <c r="K482" s="374"/>
      <c r="L482" s="374"/>
      <c r="M482" s="18"/>
    </row>
    <row r="483" spans="1:40" ht="15" customHeight="1">
      <c r="A483" s="133"/>
      <c r="B483" s="130"/>
      <c r="C483" s="130"/>
      <c r="D483" s="375"/>
      <c r="E483" s="113"/>
      <c r="F483" s="225"/>
      <c r="G483" s="125"/>
      <c r="H483" s="242"/>
      <c r="I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</row>
    <row r="484" spans="1:40" ht="15" customHeight="1">
      <c r="A484" s="131">
        <f>A8</f>
        <v>2</v>
      </c>
      <c r="B484" s="386" t="str">
        <f>B8</f>
        <v>換気設備</v>
      </c>
      <c r="C484" s="82"/>
      <c r="D484" s="377"/>
      <c r="E484" s="114"/>
      <c r="F484" s="226"/>
      <c r="G484" s="127"/>
      <c r="H484" s="310"/>
      <c r="I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</row>
    <row r="485" spans="1:40" ht="15" customHeight="1">
      <c r="A485" s="352"/>
      <c r="B485" s="354"/>
      <c r="C485" s="387"/>
      <c r="D485" s="388"/>
      <c r="E485" s="45"/>
      <c r="F485" s="349"/>
      <c r="G485" s="350"/>
      <c r="H485" s="366"/>
      <c r="I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</row>
    <row r="486" spans="1:40" ht="15" customHeight="1">
      <c r="A486" s="131"/>
      <c r="B486" s="386" t="str">
        <f>C10</f>
        <v>1）厨房給排気</v>
      </c>
      <c r="C486" s="389"/>
      <c r="D486" s="390"/>
      <c r="E486" s="46"/>
      <c r="F486" s="226"/>
      <c r="G486" s="127"/>
      <c r="H486" s="310"/>
      <c r="I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</row>
    <row r="487" spans="1:40" ht="15" customHeight="1">
      <c r="A487" s="352"/>
      <c r="B487" s="391" t="s">
        <v>2612</v>
      </c>
      <c r="C487" s="387" t="s">
        <v>2613</v>
      </c>
      <c r="D487" s="392"/>
      <c r="E487" s="113"/>
      <c r="F487" s="243"/>
      <c r="G487" s="350"/>
      <c r="H487" s="366"/>
      <c r="I487" s="19"/>
      <c r="N487" s="29"/>
      <c r="O487" s="2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</row>
    <row r="488" spans="1:40" ht="15" customHeight="1">
      <c r="A488" s="131"/>
      <c r="B488" s="393" t="s">
        <v>2614</v>
      </c>
      <c r="C488" s="389" t="s">
        <v>2615</v>
      </c>
      <c r="D488" s="390">
        <v>2</v>
      </c>
      <c r="E488" s="46" t="s">
        <v>2616</v>
      </c>
      <c r="F488" s="231"/>
      <c r="G488" s="127"/>
      <c r="H488" s="310"/>
      <c r="I488" s="19"/>
      <c r="N488" s="29"/>
      <c r="O488" s="2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</row>
    <row r="489" spans="1:40" ht="15" customHeight="1">
      <c r="A489" s="352"/>
      <c r="B489" s="391"/>
      <c r="C489" s="387" t="s">
        <v>2617</v>
      </c>
      <c r="D489" s="392"/>
      <c r="E489" s="113"/>
      <c r="F489" s="243"/>
      <c r="G489" s="350"/>
      <c r="H489" s="366"/>
      <c r="I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</row>
    <row r="490" spans="1:40" ht="15" customHeight="1">
      <c r="A490" s="131"/>
      <c r="B490" s="393"/>
      <c r="C490" s="389" t="s">
        <v>2618</v>
      </c>
      <c r="D490" s="394"/>
      <c r="E490" s="114"/>
      <c r="F490" s="231"/>
      <c r="G490" s="127"/>
      <c r="H490" s="310"/>
      <c r="I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</row>
    <row r="491" spans="1:40" ht="15" customHeight="1">
      <c r="A491" s="352"/>
      <c r="B491" s="391"/>
      <c r="C491" s="391" t="s">
        <v>2619</v>
      </c>
      <c r="D491" s="395"/>
      <c r="E491" s="113"/>
      <c r="F491" s="243"/>
      <c r="G491" s="350"/>
      <c r="H491" s="366"/>
      <c r="I491" s="19"/>
      <c r="N491" s="29"/>
      <c r="O491" s="2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</row>
    <row r="492" spans="1:40" ht="15" customHeight="1">
      <c r="A492" s="131"/>
      <c r="B492" s="393"/>
      <c r="C492" s="396" t="s">
        <v>2620</v>
      </c>
      <c r="D492" s="394"/>
      <c r="E492" s="114"/>
      <c r="F492" s="231"/>
      <c r="G492" s="127"/>
      <c r="H492" s="310"/>
      <c r="I492" s="19"/>
      <c r="N492" s="29"/>
      <c r="O492" s="2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</row>
    <row r="493" spans="1:40" ht="15" customHeight="1">
      <c r="A493" s="352"/>
      <c r="B493" s="391" t="s">
        <v>2621</v>
      </c>
      <c r="C493" s="387" t="s">
        <v>2613</v>
      </c>
      <c r="D493" s="392"/>
      <c r="E493" s="113"/>
      <c r="F493" s="243"/>
      <c r="G493" s="350"/>
      <c r="H493" s="366"/>
      <c r="I493" s="19"/>
      <c r="N493" s="29"/>
      <c r="O493" s="2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</row>
    <row r="494" spans="1:40" ht="15" customHeight="1">
      <c r="A494" s="131"/>
      <c r="B494" s="393" t="s">
        <v>2614</v>
      </c>
      <c r="C494" s="389" t="s">
        <v>2622</v>
      </c>
      <c r="D494" s="394">
        <v>4</v>
      </c>
      <c r="E494" s="114" t="s">
        <v>2616</v>
      </c>
      <c r="F494" s="231"/>
      <c r="G494" s="127"/>
      <c r="H494" s="310"/>
      <c r="I494" s="19"/>
      <c r="N494" s="29"/>
      <c r="O494" s="2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</row>
    <row r="495" spans="1:40" ht="15" customHeight="1">
      <c r="A495" s="352"/>
      <c r="B495" s="391"/>
      <c r="C495" s="387" t="s">
        <v>2623</v>
      </c>
      <c r="D495" s="392"/>
      <c r="E495" s="113"/>
      <c r="F495" s="243"/>
      <c r="G495" s="350"/>
      <c r="H495" s="366"/>
      <c r="I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</row>
    <row r="496" spans="1:40" ht="15" customHeight="1">
      <c r="A496" s="131"/>
      <c r="B496" s="393"/>
      <c r="C496" s="389" t="s">
        <v>2618</v>
      </c>
      <c r="D496" s="394"/>
      <c r="E496" s="114"/>
      <c r="F496" s="231"/>
      <c r="G496" s="127"/>
      <c r="H496" s="310"/>
      <c r="I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</row>
    <row r="497" spans="1:40" ht="15" customHeight="1">
      <c r="A497" s="352"/>
      <c r="B497" s="391"/>
      <c r="C497" s="391" t="s">
        <v>2619</v>
      </c>
      <c r="D497" s="392"/>
      <c r="E497" s="113"/>
      <c r="F497" s="243"/>
      <c r="G497" s="350"/>
      <c r="H497" s="366"/>
      <c r="I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</row>
    <row r="498" spans="1:40" ht="15" customHeight="1">
      <c r="A498" s="131"/>
      <c r="B498" s="393"/>
      <c r="C498" s="396" t="s">
        <v>2620</v>
      </c>
      <c r="D498" s="394"/>
      <c r="E498" s="114"/>
      <c r="F498" s="231"/>
      <c r="G498" s="127"/>
      <c r="H498" s="310"/>
      <c r="I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</row>
    <row r="499" spans="1:40" ht="15" customHeight="1">
      <c r="A499" s="352"/>
      <c r="B499" s="391" t="s">
        <v>2624</v>
      </c>
      <c r="C499" s="387" t="s">
        <v>2613</v>
      </c>
      <c r="D499" s="392"/>
      <c r="E499" s="113"/>
      <c r="F499" s="243"/>
      <c r="G499" s="350"/>
      <c r="H499" s="366"/>
      <c r="I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</row>
    <row r="500" spans="1:40" ht="15" customHeight="1">
      <c r="A500" s="131"/>
      <c r="B500" s="393" t="s">
        <v>2614</v>
      </c>
      <c r="C500" s="389" t="s">
        <v>2625</v>
      </c>
      <c r="D500" s="394">
        <v>4</v>
      </c>
      <c r="E500" s="114" t="s">
        <v>2616</v>
      </c>
      <c r="F500" s="231"/>
      <c r="G500" s="127"/>
      <c r="H500" s="310"/>
      <c r="I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</row>
    <row r="501" spans="1:40" ht="15" customHeight="1">
      <c r="A501" s="352"/>
      <c r="B501" s="391"/>
      <c r="C501" s="387" t="s">
        <v>2626</v>
      </c>
      <c r="D501" s="392"/>
      <c r="E501" s="113"/>
      <c r="F501" s="243"/>
      <c r="G501" s="350"/>
      <c r="H501" s="366"/>
      <c r="I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</row>
    <row r="502" spans="1:40" ht="15" customHeight="1">
      <c r="A502" s="131"/>
      <c r="B502" s="393"/>
      <c r="C502" s="389" t="s">
        <v>2618</v>
      </c>
      <c r="D502" s="394"/>
      <c r="E502" s="64"/>
      <c r="F502" s="231"/>
      <c r="G502" s="127"/>
      <c r="H502" s="310"/>
      <c r="I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</row>
    <row r="503" spans="1:40" ht="15" customHeight="1">
      <c r="A503" s="352"/>
      <c r="B503" s="391"/>
      <c r="C503" s="391" t="s">
        <v>2619</v>
      </c>
      <c r="D503" s="395"/>
      <c r="E503" s="113"/>
      <c r="F503" s="243"/>
      <c r="G503" s="350"/>
      <c r="H503" s="366"/>
      <c r="I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</row>
    <row r="504" spans="1:40" ht="15" customHeight="1">
      <c r="A504" s="131"/>
      <c r="B504" s="393"/>
      <c r="C504" s="396" t="s">
        <v>2620</v>
      </c>
      <c r="D504" s="394"/>
      <c r="E504" s="64"/>
      <c r="F504" s="231"/>
      <c r="G504" s="127"/>
      <c r="H504" s="310"/>
      <c r="I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</row>
    <row r="505" spans="1:40" ht="15" customHeight="1">
      <c r="A505" s="352"/>
      <c r="B505" s="391"/>
      <c r="C505" s="391"/>
      <c r="D505" s="392"/>
      <c r="E505" s="113"/>
      <c r="F505" s="243"/>
      <c r="G505" s="350"/>
      <c r="H505" s="366"/>
      <c r="I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</row>
    <row r="506" spans="1:40" ht="15" customHeight="1">
      <c r="A506" s="131"/>
      <c r="B506" s="393" t="s">
        <v>2627</v>
      </c>
      <c r="C506" s="393"/>
      <c r="D506" s="394">
        <v>1</v>
      </c>
      <c r="E506" s="114" t="s">
        <v>2424</v>
      </c>
      <c r="F506" s="231"/>
      <c r="G506" s="127"/>
      <c r="H506" s="310"/>
      <c r="I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</row>
    <row r="507" spans="1:40" ht="15" customHeight="1">
      <c r="A507" s="352"/>
      <c r="B507" s="391"/>
      <c r="C507" s="391"/>
      <c r="D507" s="392"/>
      <c r="E507" s="113"/>
      <c r="F507" s="243"/>
      <c r="G507" s="350"/>
      <c r="H507" s="366"/>
      <c r="I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</row>
    <row r="508" spans="1:40" ht="15" customHeight="1">
      <c r="A508" s="131"/>
      <c r="B508" s="393" t="s">
        <v>2598</v>
      </c>
      <c r="C508" s="393"/>
      <c r="D508" s="394">
        <v>1</v>
      </c>
      <c r="E508" s="114" t="s">
        <v>2424</v>
      </c>
      <c r="F508" s="231"/>
      <c r="G508" s="127"/>
      <c r="H508" s="310"/>
      <c r="I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</row>
    <row r="509" spans="1:40" ht="15" customHeight="1">
      <c r="A509" s="352"/>
      <c r="B509" s="391" t="s">
        <v>2628</v>
      </c>
      <c r="C509" s="391" t="s">
        <v>2629</v>
      </c>
      <c r="D509" s="392"/>
      <c r="E509" s="113"/>
      <c r="F509" s="243"/>
      <c r="G509" s="350"/>
      <c r="H509" s="366"/>
      <c r="I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</row>
    <row r="510" spans="1:40" ht="15" customHeight="1">
      <c r="A510" s="131"/>
      <c r="B510" s="393" t="s">
        <v>2630</v>
      </c>
      <c r="C510" s="393" t="s">
        <v>2631</v>
      </c>
      <c r="D510" s="394">
        <v>1</v>
      </c>
      <c r="E510" s="114" t="s">
        <v>2616</v>
      </c>
      <c r="F510" s="231"/>
      <c r="G510" s="127"/>
      <c r="H510" s="310"/>
      <c r="I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</row>
    <row r="511" spans="1:40" ht="15" customHeight="1">
      <c r="A511" s="352"/>
      <c r="B511" s="391"/>
      <c r="C511" s="391" t="s">
        <v>2632</v>
      </c>
      <c r="D511" s="395"/>
      <c r="E511" s="113"/>
      <c r="F511" s="243"/>
      <c r="G511" s="350"/>
      <c r="H511" s="366"/>
      <c r="I511" s="19"/>
      <c r="N511" s="29"/>
      <c r="O511" s="2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</row>
    <row r="512" spans="1:40" ht="15" customHeight="1">
      <c r="A512" s="131"/>
      <c r="B512" s="393"/>
      <c r="C512" s="393" t="s">
        <v>2633</v>
      </c>
      <c r="D512" s="394"/>
      <c r="E512" s="114"/>
      <c r="F512" s="231"/>
      <c r="G512" s="127"/>
      <c r="H512" s="310"/>
      <c r="I512" s="19"/>
      <c r="N512" s="29"/>
      <c r="O512" s="2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</row>
    <row r="513" spans="1:40" ht="15" customHeight="1">
      <c r="A513" s="352"/>
      <c r="B513" s="391"/>
      <c r="C513" s="391" t="s">
        <v>2634</v>
      </c>
      <c r="D513" s="395"/>
      <c r="E513" s="137"/>
      <c r="F513" s="225"/>
      <c r="G513" s="350"/>
      <c r="H513" s="242"/>
      <c r="I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</row>
    <row r="514" spans="1:40" ht="15" customHeight="1">
      <c r="A514" s="136"/>
      <c r="B514" s="397"/>
      <c r="C514" s="397"/>
      <c r="D514" s="398"/>
      <c r="E514" s="134"/>
      <c r="F514" s="244"/>
      <c r="G514" s="122"/>
      <c r="H514" s="382"/>
      <c r="I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</row>
    <row r="515" spans="1:40" ht="15" customHeight="1">
      <c r="A515" s="133"/>
      <c r="B515" s="399" t="s">
        <v>2635</v>
      </c>
      <c r="C515" s="399" t="s">
        <v>2629</v>
      </c>
      <c r="D515" s="395"/>
      <c r="E515" s="113"/>
      <c r="F515" s="225"/>
      <c r="G515" s="125"/>
      <c r="H515" s="242"/>
      <c r="I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</row>
    <row r="516" spans="1:40" ht="15" customHeight="1">
      <c r="A516" s="131"/>
      <c r="B516" s="393" t="s">
        <v>2630</v>
      </c>
      <c r="C516" s="393" t="s">
        <v>2636</v>
      </c>
      <c r="D516" s="394">
        <v>1</v>
      </c>
      <c r="E516" s="114" t="s">
        <v>2616</v>
      </c>
      <c r="F516" s="226"/>
      <c r="G516" s="127"/>
      <c r="H516" s="310"/>
      <c r="I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</row>
    <row r="517" spans="1:40" ht="15" customHeight="1">
      <c r="A517" s="352"/>
      <c r="B517" s="391"/>
      <c r="C517" s="391" t="s">
        <v>2632</v>
      </c>
      <c r="D517" s="395"/>
      <c r="E517" s="113"/>
      <c r="F517" s="349"/>
      <c r="G517" s="350"/>
      <c r="H517" s="366"/>
      <c r="I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</row>
    <row r="518" spans="1:40" ht="15" customHeight="1">
      <c r="A518" s="131"/>
      <c r="B518" s="393"/>
      <c r="C518" s="393" t="s">
        <v>2633</v>
      </c>
      <c r="D518" s="394"/>
      <c r="E518" s="114"/>
      <c r="F518" s="231"/>
      <c r="G518" s="127"/>
      <c r="H518" s="310"/>
      <c r="I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</row>
    <row r="519" spans="1:40" ht="15" customHeight="1">
      <c r="A519" s="352"/>
      <c r="B519" s="391"/>
      <c r="C519" s="391" t="s">
        <v>2637</v>
      </c>
      <c r="D519" s="395"/>
      <c r="E519" s="113"/>
      <c r="F519" s="349"/>
      <c r="G519" s="350"/>
      <c r="H519" s="366"/>
      <c r="I519" s="19"/>
      <c r="N519" s="29"/>
      <c r="O519" s="2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</row>
    <row r="520" spans="1:40" ht="15" customHeight="1">
      <c r="A520" s="131"/>
      <c r="B520" s="393"/>
      <c r="C520" s="393"/>
      <c r="D520" s="394"/>
      <c r="E520" s="114"/>
      <c r="F520" s="226"/>
      <c r="G520" s="127"/>
      <c r="H520" s="310"/>
      <c r="I520" s="19"/>
      <c r="N520" s="29"/>
      <c r="O520" s="2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</row>
    <row r="521" spans="1:40" ht="15" customHeight="1">
      <c r="A521" s="352"/>
      <c r="B521" s="391" t="s">
        <v>2638</v>
      </c>
      <c r="C521" s="391" t="s">
        <v>2629</v>
      </c>
      <c r="D521" s="395"/>
      <c r="E521" s="113"/>
      <c r="F521" s="349"/>
      <c r="G521" s="350"/>
      <c r="H521" s="366"/>
      <c r="I521" s="19"/>
      <c r="N521" s="29"/>
      <c r="O521" s="2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</row>
    <row r="522" spans="1:40" ht="15" customHeight="1">
      <c r="A522" s="131"/>
      <c r="B522" s="393" t="s">
        <v>2630</v>
      </c>
      <c r="C522" s="393" t="s">
        <v>2639</v>
      </c>
      <c r="D522" s="394">
        <v>1</v>
      </c>
      <c r="E522" s="114" t="s">
        <v>2616</v>
      </c>
      <c r="F522" s="226"/>
      <c r="G522" s="127"/>
      <c r="H522" s="310"/>
      <c r="I522" s="19"/>
      <c r="N522" s="29"/>
      <c r="O522" s="2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</row>
    <row r="523" spans="1:40" ht="15" customHeight="1">
      <c r="A523" s="352"/>
      <c r="B523" s="391"/>
      <c r="C523" s="391" t="s">
        <v>2632</v>
      </c>
      <c r="D523" s="395"/>
      <c r="E523" s="113"/>
      <c r="F523" s="349"/>
      <c r="G523" s="350"/>
      <c r="H523" s="366"/>
      <c r="I523" s="19"/>
      <c r="N523" s="29"/>
      <c r="O523" s="2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</row>
    <row r="524" spans="1:40" ht="15" customHeight="1">
      <c r="A524" s="131"/>
      <c r="B524" s="393"/>
      <c r="C524" s="393" t="s">
        <v>2633</v>
      </c>
      <c r="D524" s="394"/>
      <c r="E524" s="114"/>
      <c r="F524" s="231"/>
      <c r="G524" s="127"/>
      <c r="H524" s="310"/>
      <c r="I524" s="19"/>
      <c r="N524" s="29"/>
      <c r="O524" s="2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</row>
    <row r="525" spans="1:40" ht="15" customHeight="1">
      <c r="A525" s="352"/>
      <c r="B525" s="391"/>
      <c r="C525" s="391" t="s">
        <v>2637</v>
      </c>
      <c r="D525" s="395"/>
      <c r="E525" s="113"/>
      <c r="F525" s="349"/>
      <c r="G525" s="311"/>
      <c r="H525" s="366"/>
      <c r="I525" s="19"/>
      <c r="N525" s="29"/>
      <c r="O525" s="2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</row>
    <row r="526" spans="1:40" ht="15" customHeight="1">
      <c r="A526" s="131"/>
      <c r="B526" s="393"/>
      <c r="C526" s="393"/>
      <c r="D526" s="394"/>
      <c r="E526" s="114"/>
      <c r="F526" s="226"/>
      <c r="G526" s="400"/>
      <c r="H526" s="310"/>
      <c r="I526" s="19"/>
      <c r="N526" s="29"/>
      <c r="O526" s="2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</row>
    <row r="527" spans="1:40" ht="15" customHeight="1">
      <c r="A527" s="352"/>
      <c r="B527" s="391" t="s">
        <v>2640</v>
      </c>
      <c r="C527" s="391" t="s">
        <v>2629</v>
      </c>
      <c r="D527" s="395"/>
      <c r="E527" s="113"/>
      <c r="F527" s="349"/>
      <c r="G527" s="125"/>
      <c r="H527" s="366"/>
      <c r="I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</row>
    <row r="528" spans="1:40" ht="15" customHeight="1">
      <c r="A528" s="131"/>
      <c r="B528" s="393" t="s">
        <v>2630</v>
      </c>
      <c r="C528" s="393" t="s">
        <v>2639</v>
      </c>
      <c r="D528" s="394">
        <v>1</v>
      </c>
      <c r="E528" s="114" t="s">
        <v>2616</v>
      </c>
      <c r="F528" s="226"/>
      <c r="G528" s="48"/>
      <c r="H528" s="310"/>
      <c r="I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</row>
    <row r="529" spans="1:40" ht="15" customHeight="1">
      <c r="A529" s="352"/>
      <c r="B529" s="391"/>
      <c r="C529" s="391" t="s">
        <v>2632</v>
      </c>
      <c r="D529" s="395"/>
      <c r="E529" s="113"/>
      <c r="F529" s="349"/>
      <c r="G529" s="364"/>
      <c r="H529" s="366"/>
      <c r="I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</row>
    <row r="530" spans="1:40" ht="15" customHeight="1">
      <c r="A530" s="131"/>
      <c r="B530" s="393"/>
      <c r="C530" s="393" t="s">
        <v>2633</v>
      </c>
      <c r="D530" s="394"/>
      <c r="E530" s="114"/>
      <c r="F530" s="231"/>
      <c r="G530" s="227"/>
      <c r="H530" s="310"/>
      <c r="I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</row>
    <row r="531" spans="1:40" ht="15" customHeight="1">
      <c r="A531" s="352"/>
      <c r="B531" s="354"/>
      <c r="C531" s="354" t="s">
        <v>2637</v>
      </c>
      <c r="D531" s="401"/>
      <c r="E531" s="113"/>
      <c r="F531" s="349"/>
      <c r="G531" s="350"/>
      <c r="H531" s="366"/>
      <c r="I531" s="19"/>
      <c r="J531" s="402"/>
      <c r="K531" s="403"/>
      <c r="L531" s="403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</row>
    <row r="532" spans="1:40" ht="15" customHeight="1">
      <c r="A532" s="131"/>
      <c r="B532" s="82"/>
      <c r="C532" s="82"/>
      <c r="D532" s="390"/>
      <c r="E532" s="114"/>
      <c r="F532" s="226"/>
      <c r="G532" s="127"/>
      <c r="H532" s="310"/>
      <c r="I532" s="19"/>
      <c r="J532" s="402"/>
      <c r="K532" s="403"/>
      <c r="L532" s="403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</row>
    <row r="533" spans="1:40" ht="15" customHeight="1">
      <c r="A533" s="352"/>
      <c r="B533" s="391" t="s">
        <v>2641</v>
      </c>
      <c r="C533" s="354" t="s">
        <v>2629</v>
      </c>
      <c r="D533" s="401"/>
      <c r="E533" s="113"/>
      <c r="F533" s="349"/>
      <c r="G533" s="350"/>
      <c r="H533" s="366"/>
      <c r="I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</row>
    <row r="534" spans="1:40" ht="15" customHeight="1">
      <c r="A534" s="131"/>
      <c r="B534" s="393" t="s">
        <v>2630</v>
      </c>
      <c r="C534" s="82" t="s">
        <v>2642</v>
      </c>
      <c r="D534" s="394">
        <v>1</v>
      </c>
      <c r="E534" s="114" t="s">
        <v>2616</v>
      </c>
      <c r="F534" s="226"/>
      <c r="G534" s="127"/>
      <c r="H534" s="310"/>
      <c r="I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</row>
    <row r="535" spans="1:40" ht="15" customHeight="1">
      <c r="A535" s="352"/>
      <c r="B535" s="354"/>
      <c r="C535" s="354" t="s">
        <v>2632</v>
      </c>
      <c r="D535" s="375"/>
      <c r="E535" s="113"/>
      <c r="F535" s="349"/>
      <c r="G535" s="350"/>
      <c r="H535" s="366"/>
      <c r="I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</row>
    <row r="536" spans="1:40" ht="15" customHeight="1">
      <c r="A536" s="131"/>
      <c r="B536" s="82"/>
      <c r="C536" s="393" t="s">
        <v>2633</v>
      </c>
      <c r="D536" s="377"/>
      <c r="E536" s="114"/>
      <c r="F536" s="231"/>
      <c r="G536" s="127"/>
      <c r="H536" s="310"/>
      <c r="I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</row>
    <row r="537" spans="1:40" ht="15" customHeight="1">
      <c r="A537" s="352"/>
      <c r="B537" s="354"/>
      <c r="C537" s="354" t="s">
        <v>2643</v>
      </c>
      <c r="D537" s="401"/>
      <c r="E537" s="113"/>
      <c r="F537" s="349"/>
      <c r="G537" s="350"/>
      <c r="H537" s="366"/>
      <c r="I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</row>
    <row r="538" spans="1:40" ht="15" customHeight="1">
      <c r="A538" s="131"/>
      <c r="B538" s="82"/>
      <c r="C538" s="82"/>
      <c r="D538" s="377"/>
      <c r="E538" s="114"/>
      <c r="F538" s="226"/>
      <c r="G538" s="127"/>
      <c r="H538" s="310"/>
      <c r="I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</row>
    <row r="539" spans="1:40" s="29" customFormat="1" ht="15" customHeight="1">
      <c r="A539" s="352"/>
      <c r="B539" s="391" t="s">
        <v>2644</v>
      </c>
      <c r="C539" s="354" t="s">
        <v>2629</v>
      </c>
      <c r="D539" s="375"/>
      <c r="E539" s="113"/>
      <c r="F539" s="349"/>
      <c r="G539" s="350"/>
      <c r="H539" s="366"/>
      <c r="I539" s="19"/>
      <c r="J539" s="402"/>
      <c r="K539" s="403"/>
      <c r="L539" s="374"/>
      <c r="M539" s="18"/>
    </row>
    <row r="540" spans="1:40" s="29" customFormat="1" ht="15" customHeight="1">
      <c r="A540" s="131"/>
      <c r="B540" s="393" t="s">
        <v>2630</v>
      </c>
      <c r="C540" s="82" t="s">
        <v>2645</v>
      </c>
      <c r="D540" s="394">
        <v>1</v>
      </c>
      <c r="E540" s="114" t="s">
        <v>2616</v>
      </c>
      <c r="F540" s="226"/>
      <c r="G540" s="127"/>
      <c r="H540" s="310"/>
      <c r="I540" s="19"/>
      <c r="J540" s="373"/>
      <c r="K540" s="403"/>
      <c r="L540" s="374"/>
      <c r="M540" s="18"/>
    </row>
    <row r="541" spans="1:40" ht="15" customHeight="1">
      <c r="A541" s="352"/>
      <c r="B541" s="354"/>
      <c r="C541" s="354" t="s">
        <v>2632</v>
      </c>
      <c r="D541" s="375"/>
      <c r="E541" s="113"/>
      <c r="F541" s="349"/>
      <c r="G541" s="350"/>
      <c r="H541" s="366"/>
      <c r="I541" s="19"/>
      <c r="J541" s="402"/>
      <c r="K541" s="403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</row>
    <row r="542" spans="1:40" ht="15" customHeight="1">
      <c r="A542" s="131"/>
      <c r="B542" s="82"/>
      <c r="C542" s="393" t="s">
        <v>2633</v>
      </c>
      <c r="D542" s="377"/>
      <c r="E542" s="114"/>
      <c r="F542" s="231"/>
      <c r="G542" s="127"/>
      <c r="H542" s="310"/>
      <c r="I542" s="19"/>
      <c r="J542" s="402"/>
      <c r="K542" s="403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</row>
    <row r="543" spans="1:40" s="29" customFormat="1" ht="15" customHeight="1">
      <c r="A543" s="365"/>
      <c r="B543" s="404"/>
      <c r="C543" s="384" t="s">
        <v>2643</v>
      </c>
      <c r="D543" s="375"/>
      <c r="E543" s="39"/>
      <c r="F543" s="225"/>
      <c r="G543" s="125"/>
      <c r="H543" s="366"/>
      <c r="I543" s="19"/>
      <c r="J543" s="373"/>
      <c r="K543" s="374"/>
      <c r="L543" s="374"/>
      <c r="M543" s="18"/>
    </row>
    <row r="544" spans="1:40" s="29" customFormat="1" ht="15" customHeight="1">
      <c r="A544" s="23"/>
      <c r="B544" s="139"/>
      <c r="C544" s="385"/>
      <c r="D544" s="377"/>
      <c r="E544" s="40"/>
      <c r="F544" s="226"/>
      <c r="G544" s="127"/>
      <c r="H544" s="310"/>
      <c r="I544" s="19"/>
      <c r="J544" s="373"/>
      <c r="K544" s="374"/>
      <c r="L544" s="374"/>
      <c r="M544" s="18"/>
    </row>
    <row r="545" spans="1:40" ht="15" customHeight="1">
      <c r="A545" s="352"/>
      <c r="B545" s="391" t="s">
        <v>2646</v>
      </c>
      <c r="C545" s="354" t="s">
        <v>2629</v>
      </c>
      <c r="D545" s="375"/>
      <c r="E545" s="137"/>
      <c r="F545" s="225"/>
      <c r="G545" s="350"/>
      <c r="H545" s="242"/>
      <c r="I545" s="19"/>
      <c r="J545" s="402"/>
      <c r="K545" s="403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</row>
    <row r="546" spans="1:40" ht="15" customHeight="1">
      <c r="A546" s="136"/>
      <c r="B546" s="397" t="s">
        <v>2630</v>
      </c>
      <c r="C546" s="135" t="s">
        <v>2647</v>
      </c>
      <c r="D546" s="398">
        <v>1</v>
      </c>
      <c r="E546" s="134" t="s">
        <v>2616</v>
      </c>
      <c r="F546" s="244"/>
      <c r="G546" s="122"/>
      <c r="H546" s="382"/>
      <c r="I546" s="19"/>
      <c r="K546" s="403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</row>
    <row r="547" spans="1:40" ht="15" customHeight="1">
      <c r="A547" s="188"/>
      <c r="B547" s="405"/>
      <c r="C547" s="406" t="s">
        <v>2632</v>
      </c>
      <c r="D547" s="375"/>
      <c r="E547" s="39"/>
      <c r="F547" s="264"/>
      <c r="G547" s="56"/>
      <c r="H547" s="334"/>
      <c r="I547" s="2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</row>
    <row r="548" spans="1:40" ht="15" customHeight="1">
      <c r="A548" s="23"/>
      <c r="B548" s="114"/>
      <c r="C548" s="393" t="s">
        <v>2633</v>
      </c>
      <c r="D548" s="377"/>
      <c r="E548" s="40"/>
      <c r="F548" s="407"/>
      <c r="G548" s="27"/>
      <c r="H548" s="31"/>
      <c r="I548" s="2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</row>
    <row r="549" spans="1:40" ht="15" customHeight="1">
      <c r="A549" s="352"/>
      <c r="B549" s="354"/>
      <c r="C549" s="354" t="s">
        <v>2643</v>
      </c>
      <c r="D549" s="375"/>
      <c r="E549" s="113"/>
      <c r="F549" s="349"/>
      <c r="G549" s="350"/>
      <c r="H549" s="366"/>
      <c r="I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</row>
    <row r="550" spans="1:40" ht="15" customHeight="1">
      <c r="A550" s="131"/>
      <c r="B550" s="82"/>
      <c r="C550" s="82"/>
      <c r="D550" s="377"/>
      <c r="E550" s="114"/>
      <c r="F550" s="226"/>
      <c r="G550" s="127"/>
      <c r="H550" s="310"/>
      <c r="I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</row>
    <row r="551" spans="1:40" ht="15" customHeight="1">
      <c r="A551" s="352"/>
      <c r="B551" s="391" t="s">
        <v>2648</v>
      </c>
      <c r="C551" s="391" t="s">
        <v>2629</v>
      </c>
      <c r="D551" s="395"/>
      <c r="E551" s="113"/>
      <c r="F551" s="349"/>
      <c r="G551" s="350"/>
      <c r="H551" s="366"/>
      <c r="I551" s="19"/>
      <c r="N551" s="29"/>
      <c r="O551" s="2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</row>
    <row r="552" spans="1:40" ht="15" customHeight="1">
      <c r="A552" s="131"/>
      <c r="B552" s="393" t="s">
        <v>2630</v>
      </c>
      <c r="C552" s="393" t="s">
        <v>2649</v>
      </c>
      <c r="D552" s="394">
        <v>1</v>
      </c>
      <c r="E552" s="114" t="s">
        <v>2616</v>
      </c>
      <c r="F552" s="226"/>
      <c r="G552" s="127"/>
      <c r="H552" s="310"/>
      <c r="I552" s="19"/>
      <c r="N552" s="29"/>
      <c r="O552" s="2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</row>
    <row r="553" spans="1:40" ht="15" customHeight="1">
      <c r="A553" s="352"/>
      <c r="B553" s="399"/>
      <c r="C553" s="391" t="s">
        <v>2632</v>
      </c>
      <c r="D553" s="395"/>
      <c r="E553" s="113"/>
      <c r="F553" s="349"/>
      <c r="G553" s="350"/>
      <c r="H553" s="366"/>
      <c r="I553" s="19"/>
      <c r="N553" s="29"/>
      <c r="O553" s="2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</row>
    <row r="554" spans="1:40" ht="15" customHeight="1">
      <c r="A554" s="131"/>
      <c r="B554" s="393"/>
      <c r="C554" s="393" t="s">
        <v>2633</v>
      </c>
      <c r="D554" s="394"/>
      <c r="E554" s="114"/>
      <c r="F554" s="231"/>
      <c r="G554" s="127"/>
      <c r="H554" s="310"/>
      <c r="I554" s="19"/>
      <c r="N554" s="29"/>
      <c r="O554" s="2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</row>
    <row r="555" spans="1:40" ht="15" customHeight="1">
      <c r="A555" s="352"/>
      <c r="B555" s="391"/>
      <c r="C555" s="391" t="s">
        <v>2650</v>
      </c>
      <c r="D555" s="395"/>
      <c r="E555" s="113"/>
      <c r="F555" s="349"/>
      <c r="G555" s="350"/>
      <c r="H555" s="366"/>
      <c r="I555" s="19"/>
      <c r="N555" s="29"/>
      <c r="O555" s="2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</row>
    <row r="556" spans="1:40" ht="15" customHeight="1">
      <c r="A556" s="131"/>
      <c r="B556" s="393"/>
      <c r="C556" s="393"/>
      <c r="D556" s="394"/>
      <c r="E556" s="114"/>
      <c r="F556" s="226"/>
      <c r="G556" s="127"/>
      <c r="H556" s="310"/>
      <c r="I556" s="19"/>
      <c r="N556" s="29"/>
      <c r="O556" s="2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</row>
    <row r="557" spans="1:40" ht="15" customHeight="1">
      <c r="A557" s="352"/>
      <c r="B557" s="391" t="s">
        <v>2651</v>
      </c>
      <c r="C557" s="391" t="s">
        <v>2629</v>
      </c>
      <c r="D557" s="395"/>
      <c r="E557" s="113"/>
      <c r="F557" s="349"/>
      <c r="G557" s="311"/>
      <c r="H557" s="366"/>
      <c r="I557" s="19"/>
      <c r="N557" s="29"/>
      <c r="O557" s="2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</row>
    <row r="558" spans="1:40" ht="15" customHeight="1">
      <c r="A558" s="131"/>
      <c r="B558" s="393" t="s">
        <v>2630</v>
      </c>
      <c r="C558" s="393" t="s">
        <v>2652</v>
      </c>
      <c r="D558" s="394">
        <v>1</v>
      </c>
      <c r="E558" s="114" t="s">
        <v>2616</v>
      </c>
      <c r="F558" s="226"/>
      <c r="G558" s="48"/>
      <c r="H558" s="310"/>
      <c r="I558" s="19"/>
      <c r="N558" s="29"/>
      <c r="O558" s="2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</row>
    <row r="559" spans="1:40" ht="15" customHeight="1">
      <c r="A559" s="352"/>
      <c r="B559" s="399"/>
      <c r="C559" s="391" t="s">
        <v>2632</v>
      </c>
      <c r="D559" s="395"/>
      <c r="E559" s="113"/>
      <c r="F559" s="349"/>
      <c r="G559" s="125"/>
      <c r="H559" s="366"/>
      <c r="I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</row>
    <row r="560" spans="1:40" ht="15" customHeight="1">
      <c r="A560" s="131"/>
      <c r="B560" s="393"/>
      <c r="C560" s="393" t="s">
        <v>2633</v>
      </c>
      <c r="D560" s="394"/>
      <c r="E560" s="114"/>
      <c r="F560" s="231"/>
      <c r="G560" s="127"/>
      <c r="H560" s="310"/>
      <c r="I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</row>
    <row r="561" spans="1:40" ht="15" customHeight="1">
      <c r="A561" s="352"/>
      <c r="B561" s="391"/>
      <c r="C561" s="391" t="s">
        <v>2653</v>
      </c>
      <c r="D561" s="395"/>
      <c r="E561" s="113"/>
      <c r="F561" s="349"/>
      <c r="G561" s="364"/>
      <c r="H561" s="366"/>
      <c r="I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</row>
    <row r="562" spans="1:40" ht="15" customHeight="1">
      <c r="A562" s="131"/>
      <c r="B562" s="393"/>
      <c r="C562" s="393"/>
      <c r="D562" s="394"/>
      <c r="E562" s="114"/>
      <c r="F562" s="226"/>
      <c r="G562" s="227"/>
      <c r="H562" s="310"/>
      <c r="I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</row>
    <row r="563" spans="1:40" ht="15" customHeight="1">
      <c r="A563" s="352"/>
      <c r="B563" s="391" t="s">
        <v>2654</v>
      </c>
      <c r="C563" s="354" t="s">
        <v>2629</v>
      </c>
      <c r="D563" s="401"/>
      <c r="E563" s="113"/>
      <c r="F563" s="349"/>
      <c r="G563" s="350"/>
      <c r="H563" s="366"/>
      <c r="I563" s="19"/>
      <c r="J563" s="402"/>
      <c r="K563" s="403"/>
      <c r="L563" s="403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</row>
    <row r="564" spans="1:40" ht="15" customHeight="1">
      <c r="A564" s="131"/>
      <c r="B564" s="393" t="s">
        <v>2630</v>
      </c>
      <c r="C564" s="82" t="s">
        <v>2655</v>
      </c>
      <c r="D564" s="394">
        <v>1</v>
      </c>
      <c r="E564" s="114" t="s">
        <v>2616</v>
      </c>
      <c r="F564" s="226"/>
      <c r="G564" s="127"/>
      <c r="H564" s="310"/>
      <c r="I564" s="19"/>
      <c r="K564" s="403"/>
      <c r="L564" s="403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</row>
    <row r="565" spans="1:40" ht="15" customHeight="1">
      <c r="A565" s="352"/>
      <c r="B565" s="354"/>
      <c r="C565" s="354" t="s">
        <v>2632</v>
      </c>
      <c r="D565" s="401"/>
      <c r="E565" s="113"/>
      <c r="F565" s="349"/>
      <c r="G565" s="350"/>
      <c r="H565" s="366"/>
      <c r="I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</row>
    <row r="566" spans="1:40" ht="15" customHeight="1">
      <c r="A566" s="131"/>
      <c r="B566" s="82"/>
      <c r="C566" s="393" t="s">
        <v>2633</v>
      </c>
      <c r="D566" s="377"/>
      <c r="E566" s="114"/>
      <c r="F566" s="226"/>
      <c r="G566" s="127"/>
      <c r="H566" s="310"/>
      <c r="I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</row>
    <row r="567" spans="1:40" ht="15" customHeight="1">
      <c r="A567" s="352"/>
      <c r="B567" s="354"/>
      <c r="C567" s="354" t="s">
        <v>2656</v>
      </c>
      <c r="D567" s="375"/>
      <c r="E567" s="113"/>
      <c r="F567" s="349"/>
      <c r="G567" s="350"/>
      <c r="H567" s="366"/>
      <c r="I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</row>
    <row r="568" spans="1:40" ht="15" customHeight="1">
      <c r="A568" s="131"/>
      <c r="B568" s="82"/>
      <c r="C568" s="44"/>
      <c r="D568" s="377"/>
      <c r="E568" s="114"/>
      <c r="F568" s="231"/>
      <c r="G568" s="127"/>
      <c r="H568" s="310"/>
      <c r="I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</row>
    <row r="569" spans="1:40" ht="15" customHeight="1">
      <c r="A569" s="352"/>
      <c r="B569" s="354"/>
      <c r="C569" s="354"/>
      <c r="D569" s="401"/>
      <c r="E569" s="113"/>
      <c r="F569" s="349"/>
      <c r="G569" s="350"/>
      <c r="H569" s="366"/>
      <c r="I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</row>
    <row r="570" spans="1:40" ht="15" customHeight="1">
      <c r="A570" s="131"/>
      <c r="B570" s="82" t="s">
        <v>2657</v>
      </c>
      <c r="C570" s="82"/>
      <c r="D570" s="394">
        <v>1</v>
      </c>
      <c r="E570" s="114" t="s">
        <v>2424</v>
      </c>
      <c r="F570" s="226"/>
      <c r="G570" s="127"/>
      <c r="H570" s="310"/>
      <c r="I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</row>
    <row r="571" spans="1:40" s="29" customFormat="1" ht="15" customHeight="1">
      <c r="A571" s="352"/>
      <c r="B571" s="354" t="s">
        <v>2658</v>
      </c>
      <c r="C571" s="354" t="s">
        <v>2659</v>
      </c>
      <c r="D571" s="375"/>
      <c r="E571" s="113"/>
      <c r="F571" s="349"/>
      <c r="G571" s="350"/>
      <c r="H571" s="366"/>
      <c r="I571" s="19"/>
      <c r="J571" s="402"/>
      <c r="K571" s="403"/>
      <c r="L571" s="374"/>
      <c r="M571" s="18"/>
    </row>
    <row r="572" spans="1:40" s="29" customFormat="1" ht="15" customHeight="1">
      <c r="A572" s="131"/>
      <c r="B572" s="82" t="s">
        <v>2660</v>
      </c>
      <c r="C572" s="82" t="s">
        <v>2661</v>
      </c>
      <c r="D572" s="394">
        <v>1</v>
      </c>
      <c r="E572" s="114" t="s">
        <v>2616</v>
      </c>
      <c r="F572" s="231"/>
      <c r="G572" s="127"/>
      <c r="H572" s="310"/>
      <c r="I572" s="19"/>
      <c r="J572" s="373"/>
      <c r="K572" s="403"/>
      <c r="L572" s="374"/>
      <c r="M572" s="18"/>
    </row>
    <row r="573" spans="1:40" ht="15" customHeight="1">
      <c r="A573" s="352"/>
      <c r="B573" s="404"/>
      <c r="C573" s="384" t="s">
        <v>2662</v>
      </c>
      <c r="D573" s="375"/>
      <c r="E573" s="39"/>
      <c r="F573" s="349"/>
      <c r="G573" s="350"/>
      <c r="H573" s="366"/>
      <c r="I573" s="19"/>
      <c r="J573" s="402"/>
      <c r="K573" s="403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</row>
    <row r="574" spans="1:40" ht="15" customHeight="1">
      <c r="A574" s="131"/>
      <c r="B574" s="139"/>
      <c r="C574" s="385" t="s">
        <v>2663</v>
      </c>
      <c r="D574" s="377"/>
      <c r="E574" s="40"/>
      <c r="F574" s="226"/>
      <c r="G574" s="127"/>
      <c r="H574" s="310"/>
      <c r="I574" s="19"/>
      <c r="J574" s="402"/>
      <c r="K574" s="403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</row>
    <row r="575" spans="1:40" s="29" customFormat="1" ht="15" customHeight="1">
      <c r="A575" s="365"/>
      <c r="B575" s="354" t="s">
        <v>2664</v>
      </c>
      <c r="C575" s="354" t="s">
        <v>2659</v>
      </c>
      <c r="D575" s="375"/>
      <c r="E575" s="113"/>
      <c r="F575" s="225"/>
      <c r="G575" s="125"/>
      <c r="H575" s="366"/>
      <c r="I575" s="19"/>
      <c r="J575" s="373"/>
      <c r="K575" s="374"/>
      <c r="L575" s="374"/>
      <c r="M575" s="18"/>
    </row>
    <row r="576" spans="1:40" s="29" customFormat="1" ht="15" customHeight="1">
      <c r="A576" s="23"/>
      <c r="B576" s="82" t="s">
        <v>2660</v>
      </c>
      <c r="C576" s="82" t="s">
        <v>2665</v>
      </c>
      <c r="D576" s="394">
        <v>1</v>
      </c>
      <c r="E576" s="114" t="s">
        <v>2616</v>
      </c>
      <c r="F576" s="231"/>
      <c r="G576" s="127"/>
      <c r="H576" s="310"/>
      <c r="I576" s="19"/>
      <c r="J576" s="373"/>
      <c r="K576" s="374"/>
      <c r="L576" s="374"/>
      <c r="M576" s="18"/>
    </row>
    <row r="577" spans="1:40" ht="15" customHeight="1">
      <c r="A577" s="352"/>
      <c r="B577" s="381"/>
      <c r="C577" s="371" t="s">
        <v>2666</v>
      </c>
      <c r="D577" s="375"/>
      <c r="E577" s="408"/>
      <c r="F577" s="225"/>
      <c r="G577" s="350"/>
      <c r="H577" s="242"/>
      <c r="I577" s="19"/>
      <c r="J577" s="402"/>
      <c r="K577" s="403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</row>
    <row r="578" spans="1:40" ht="15" customHeight="1">
      <c r="A578" s="136"/>
      <c r="B578" s="134"/>
      <c r="C578" s="409" t="s">
        <v>2663</v>
      </c>
      <c r="D578" s="378"/>
      <c r="E578" s="410"/>
      <c r="F578" s="244"/>
      <c r="G578" s="122"/>
      <c r="H578" s="382"/>
      <c r="I578" s="19"/>
      <c r="J578" s="402"/>
      <c r="K578" s="403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</row>
    <row r="579" spans="1:40" ht="15" customHeight="1">
      <c r="A579" s="188"/>
      <c r="B579" s="130" t="s">
        <v>2667</v>
      </c>
      <c r="C579" s="130" t="s">
        <v>2659</v>
      </c>
      <c r="D579" s="375"/>
      <c r="E579" s="113"/>
      <c r="F579" s="264"/>
      <c r="G579" s="56"/>
      <c r="H579" s="334"/>
      <c r="I579" s="2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</row>
    <row r="580" spans="1:40" ht="15" customHeight="1">
      <c r="A580" s="23"/>
      <c r="B580" s="82" t="s">
        <v>2660</v>
      </c>
      <c r="C580" s="82" t="s">
        <v>2665</v>
      </c>
      <c r="D580" s="377">
        <v>1</v>
      </c>
      <c r="E580" s="114" t="s">
        <v>2616</v>
      </c>
      <c r="F580" s="231"/>
      <c r="G580" s="127"/>
      <c r="H580" s="310"/>
      <c r="I580" s="2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</row>
    <row r="581" spans="1:40" ht="15" customHeight="1">
      <c r="A581" s="352"/>
      <c r="B581" s="354"/>
      <c r="C581" s="354" t="s">
        <v>2668</v>
      </c>
      <c r="D581" s="375"/>
      <c r="E581" s="113"/>
      <c r="F581" s="349"/>
      <c r="G581" s="350"/>
      <c r="H581" s="366"/>
      <c r="I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</row>
    <row r="582" spans="1:40" ht="15" customHeight="1">
      <c r="A582" s="131"/>
      <c r="B582" s="82"/>
      <c r="C582" s="82" t="s">
        <v>2663</v>
      </c>
      <c r="D582" s="377"/>
      <c r="E582" s="114"/>
      <c r="F582" s="226"/>
      <c r="G582" s="127"/>
      <c r="H582" s="310"/>
      <c r="I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</row>
    <row r="583" spans="1:40" ht="15" customHeight="1">
      <c r="A583" s="352"/>
      <c r="B583" s="354" t="s">
        <v>2669</v>
      </c>
      <c r="C583" s="404" t="s">
        <v>2659</v>
      </c>
      <c r="D583" s="411"/>
      <c r="E583" s="45"/>
      <c r="F583" s="243"/>
      <c r="G583" s="350"/>
      <c r="H583" s="366"/>
      <c r="I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</row>
    <row r="584" spans="1:40" ht="15" customHeight="1">
      <c r="A584" s="131"/>
      <c r="B584" s="82" t="s">
        <v>2660</v>
      </c>
      <c r="C584" s="44" t="s">
        <v>2670</v>
      </c>
      <c r="D584" s="394">
        <v>1</v>
      </c>
      <c r="E584" s="114" t="s">
        <v>2616</v>
      </c>
      <c r="F584" s="231"/>
      <c r="G584" s="127"/>
      <c r="H584" s="310"/>
      <c r="I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</row>
    <row r="585" spans="1:40" ht="15" customHeight="1">
      <c r="A585" s="352"/>
      <c r="B585" s="354"/>
      <c r="C585" s="354" t="s">
        <v>2668</v>
      </c>
      <c r="D585" s="375"/>
      <c r="E585" s="113"/>
      <c r="F585" s="243"/>
      <c r="G585" s="350"/>
      <c r="H585" s="366"/>
      <c r="I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</row>
    <row r="586" spans="1:40" ht="15" customHeight="1">
      <c r="A586" s="131"/>
      <c r="B586" s="82"/>
      <c r="C586" s="82" t="s">
        <v>2663</v>
      </c>
      <c r="D586" s="377"/>
      <c r="E586" s="114"/>
      <c r="F586" s="231"/>
      <c r="G586" s="127"/>
      <c r="H586" s="310"/>
      <c r="I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</row>
    <row r="587" spans="1:40" ht="15" customHeight="1">
      <c r="A587" s="352"/>
      <c r="B587" s="354" t="s">
        <v>2671</v>
      </c>
      <c r="C587" s="354" t="s">
        <v>2659</v>
      </c>
      <c r="D587" s="375"/>
      <c r="E587" s="113"/>
      <c r="F587" s="243"/>
      <c r="G587" s="350"/>
      <c r="H587" s="366"/>
      <c r="I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</row>
    <row r="588" spans="1:40" ht="15" customHeight="1">
      <c r="A588" s="131"/>
      <c r="B588" s="82" t="s">
        <v>2660</v>
      </c>
      <c r="C588" s="82" t="s">
        <v>2672</v>
      </c>
      <c r="D588" s="394">
        <v>1</v>
      </c>
      <c r="E588" s="114" t="s">
        <v>2616</v>
      </c>
      <c r="F588" s="231"/>
      <c r="G588" s="127"/>
      <c r="H588" s="310"/>
      <c r="I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</row>
    <row r="589" spans="1:40" ht="15" customHeight="1">
      <c r="A589" s="352"/>
      <c r="B589" s="354"/>
      <c r="C589" s="354" t="s">
        <v>2666</v>
      </c>
      <c r="D589" s="375"/>
      <c r="E589" s="113"/>
      <c r="F589" s="243"/>
      <c r="G589" s="350"/>
      <c r="H589" s="366"/>
      <c r="I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</row>
    <row r="590" spans="1:40" ht="15" customHeight="1">
      <c r="A590" s="131"/>
      <c r="B590" s="82"/>
      <c r="C590" s="82" t="s">
        <v>2663</v>
      </c>
      <c r="D590" s="377"/>
      <c r="E590" s="114"/>
      <c r="F590" s="231"/>
      <c r="G590" s="127"/>
      <c r="H590" s="310"/>
      <c r="I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</row>
    <row r="591" spans="1:40" ht="15" customHeight="1">
      <c r="A591" s="352"/>
      <c r="B591" s="354" t="s">
        <v>2673</v>
      </c>
      <c r="C591" s="354" t="s">
        <v>2659</v>
      </c>
      <c r="D591" s="375"/>
      <c r="E591" s="113"/>
      <c r="F591" s="243"/>
      <c r="G591" s="125"/>
      <c r="H591" s="366"/>
      <c r="I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</row>
    <row r="592" spans="1:40" ht="15" customHeight="1">
      <c r="A592" s="131"/>
      <c r="B592" s="82" t="s">
        <v>2660</v>
      </c>
      <c r="C592" s="82" t="s">
        <v>2674</v>
      </c>
      <c r="D592" s="394">
        <v>1</v>
      </c>
      <c r="E592" s="114" t="s">
        <v>2616</v>
      </c>
      <c r="F592" s="231"/>
      <c r="G592" s="127"/>
      <c r="H592" s="310"/>
      <c r="I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</row>
    <row r="593" spans="1:40" ht="15" customHeight="1">
      <c r="A593" s="352"/>
      <c r="B593" s="354"/>
      <c r="C593" s="354" t="s">
        <v>2666</v>
      </c>
      <c r="D593" s="401"/>
      <c r="E593" s="113"/>
      <c r="F593" s="65"/>
      <c r="G593" s="369"/>
      <c r="H593" s="366"/>
      <c r="I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</row>
    <row r="594" spans="1:40" ht="15" customHeight="1">
      <c r="A594" s="131"/>
      <c r="B594" s="82"/>
      <c r="C594" s="82" t="s">
        <v>2663</v>
      </c>
      <c r="D594" s="390"/>
      <c r="E594" s="114"/>
      <c r="F594" s="66"/>
      <c r="G594" s="127"/>
      <c r="H594" s="247"/>
      <c r="I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</row>
    <row r="595" spans="1:40" ht="15" customHeight="1">
      <c r="A595" s="352"/>
      <c r="B595" s="354" t="s">
        <v>2675</v>
      </c>
      <c r="C595" s="354" t="s">
        <v>2659</v>
      </c>
      <c r="D595" s="401"/>
      <c r="E595" s="113"/>
      <c r="F595" s="243"/>
      <c r="G595" s="350"/>
      <c r="H595" s="366"/>
      <c r="I595" s="19"/>
      <c r="J595" s="402"/>
      <c r="K595" s="403"/>
      <c r="L595" s="403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</row>
    <row r="596" spans="1:40" ht="15" customHeight="1">
      <c r="A596" s="131"/>
      <c r="B596" s="82" t="s">
        <v>2660</v>
      </c>
      <c r="C596" s="82" t="s">
        <v>2676</v>
      </c>
      <c r="D596" s="394">
        <v>1</v>
      </c>
      <c r="E596" s="114" t="s">
        <v>2616</v>
      </c>
      <c r="F596" s="231"/>
      <c r="G596" s="127"/>
      <c r="H596" s="310"/>
      <c r="I596" s="19"/>
      <c r="K596" s="403"/>
      <c r="L596" s="403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</row>
    <row r="597" spans="1:40" ht="15" customHeight="1">
      <c r="A597" s="352"/>
      <c r="B597" s="354"/>
      <c r="C597" s="354" t="s">
        <v>2666</v>
      </c>
      <c r="D597" s="375"/>
      <c r="E597" s="113"/>
      <c r="F597" s="243"/>
      <c r="G597" s="350"/>
      <c r="H597" s="366"/>
      <c r="I597" s="19"/>
      <c r="L597" s="403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</row>
    <row r="598" spans="1:40" ht="15" customHeight="1">
      <c r="A598" s="131"/>
      <c r="B598" s="82"/>
      <c r="C598" s="44" t="s">
        <v>2663</v>
      </c>
      <c r="D598" s="377"/>
      <c r="E598" s="114"/>
      <c r="F598" s="231"/>
      <c r="G598" s="127"/>
      <c r="H598" s="310"/>
      <c r="I598" s="19"/>
      <c r="L598" s="403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</row>
    <row r="599" spans="1:40" ht="15" customHeight="1">
      <c r="A599" s="352"/>
      <c r="B599" s="354" t="s">
        <v>2677</v>
      </c>
      <c r="C599" s="354" t="s">
        <v>2659</v>
      </c>
      <c r="D599" s="375"/>
      <c r="E599" s="113"/>
      <c r="F599" s="243"/>
      <c r="G599" s="350"/>
      <c r="H599" s="366"/>
      <c r="I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</row>
    <row r="600" spans="1:40" ht="15" customHeight="1">
      <c r="A600" s="131"/>
      <c r="B600" s="82" t="s">
        <v>2660</v>
      </c>
      <c r="C600" s="44" t="s">
        <v>2678</v>
      </c>
      <c r="D600" s="394">
        <v>1</v>
      </c>
      <c r="E600" s="114" t="s">
        <v>2616</v>
      </c>
      <c r="F600" s="231"/>
      <c r="G600" s="127"/>
      <c r="H600" s="310"/>
      <c r="I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</row>
    <row r="601" spans="1:40" ht="15" customHeight="1">
      <c r="A601" s="352"/>
      <c r="B601" s="354"/>
      <c r="C601" s="354" t="s">
        <v>2668</v>
      </c>
      <c r="D601" s="375"/>
      <c r="E601" s="113"/>
      <c r="F601" s="243"/>
      <c r="G601" s="350"/>
      <c r="H601" s="366"/>
      <c r="I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</row>
    <row r="602" spans="1:40" ht="15" customHeight="1">
      <c r="A602" s="131"/>
      <c r="B602" s="82"/>
      <c r="C602" s="82" t="s">
        <v>2663</v>
      </c>
      <c r="D602" s="377"/>
      <c r="E602" s="114"/>
      <c r="F602" s="231"/>
      <c r="G602" s="127"/>
      <c r="H602" s="310"/>
      <c r="I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</row>
    <row r="603" spans="1:40" ht="15" customHeight="1">
      <c r="A603" s="352"/>
      <c r="B603" s="354" t="s">
        <v>2679</v>
      </c>
      <c r="C603" s="354" t="s">
        <v>2659</v>
      </c>
      <c r="D603" s="375"/>
      <c r="E603" s="113"/>
      <c r="F603" s="349"/>
      <c r="G603" s="350"/>
      <c r="H603" s="366"/>
      <c r="I603" s="19"/>
      <c r="J603" s="402"/>
      <c r="K603" s="403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</row>
    <row r="604" spans="1:40" ht="15" customHeight="1">
      <c r="A604" s="131"/>
      <c r="B604" s="82" t="s">
        <v>2660</v>
      </c>
      <c r="C604" s="82" t="s">
        <v>2680</v>
      </c>
      <c r="D604" s="394">
        <v>1</v>
      </c>
      <c r="E604" s="114" t="s">
        <v>2616</v>
      </c>
      <c r="F604" s="231"/>
      <c r="G604" s="127"/>
      <c r="H604" s="310"/>
      <c r="I604" s="19"/>
      <c r="K604" s="403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</row>
    <row r="605" spans="1:40" ht="15" customHeight="1">
      <c r="A605" s="352"/>
      <c r="B605" s="354"/>
      <c r="C605" s="354" t="s">
        <v>2666</v>
      </c>
      <c r="D605" s="375"/>
      <c r="E605" s="113"/>
      <c r="F605" s="349"/>
      <c r="G605" s="350"/>
      <c r="H605" s="366"/>
      <c r="I605" s="19"/>
      <c r="J605" s="402"/>
      <c r="K605" s="403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</row>
    <row r="606" spans="1:40" ht="15" customHeight="1">
      <c r="A606" s="131"/>
      <c r="B606" s="82"/>
      <c r="C606" s="82" t="s">
        <v>2663</v>
      </c>
      <c r="D606" s="377"/>
      <c r="E606" s="114"/>
      <c r="F606" s="226"/>
      <c r="G606" s="127"/>
      <c r="H606" s="310"/>
      <c r="I606" s="19"/>
      <c r="J606" s="402"/>
      <c r="K606" s="403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</row>
    <row r="607" spans="1:40" ht="15" customHeight="1">
      <c r="A607" s="352"/>
      <c r="B607" s="354" t="s">
        <v>2681</v>
      </c>
      <c r="C607" s="354" t="s">
        <v>2659</v>
      </c>
      <c r="D607" s="375"/>
      <c r="E607" s="113"/>
      <c r="F607" s="243"/>
      <c r="G607" s="350"/>
      <c r="H607" s="366"/>
      <c r="I607" s="19"/>
      <c r="J607" s="402"/>
      <c r="K607" s="403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</row>
    <row r="608" spans="1:40" ht="15" customHeight="1">
      <c r="A608" s="131"/>
      <c r="B608" s="82" t="s">
        <v>2660</v>
      </c>
      <c r="C608" s="82" t="s">
        <v>2682</v>
      </c>
      <c r="D608" s="394">
        <v>1</v>
      </c>
      <c r="E608" s="114" t="s">
        <v>2616</v>
      </c>
      <c r="F608" s="231"/>
      <c r="G608" s="127"/>
      <c r="H608" s="310"/>
      <c r="I608" s="19"/>
      <c r="K608" s="403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</row>
    <row r="609" spans="1:40" ht="15" customHeight="1">
      <c r="A609" s="352"/>
      <c r="B609" s="354"/>
      <c r="C609" s="354" t="s">
        <v>2666</v>
      </c>
      <c r="D609" s="375"/>
      <c r="E609" s="137"/>
      <c r="F609" s="225"/>
      <c r="G609" s="350"/>
      <c r="H609" s="242"/>
      <c r="I609" s="19"/>
      <c r="J609" s="402"/>
      <c r="K609" s="403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</row>
    <row r="610" spans="1:40" ht="15" customHeight="1">
      <c r="A610" s="136"/>
      <c r="B610" s="135"/>
      <c r="C610" s="135" t="s">
        <v>2663</v>
      </c>
      <c r="D610" s="378"/>
      <c r="E610" s="134"/>
      <c r="F610" s="244"/>
      <c r="G610" s="122"/>
      <c r="H610" s="382"/>
      <c r="I610" s="19"/>
      <c r="J610" s="402"/>
      <c r="K610" s="403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</row>
    <row r="611" spans="1:40" ht="15" customHeight="1">
      <c r="A611" s="133"/>
      <c r="B611" s="130" t="s">
        <v>2683</v>
      </c>
      <c r="C611" s="130" t="s">
        <v>2659</v>
      </c>
      <c r="D611" s="375"/>
      <c r="E611" s="113"/>
      <c r="F611" s="225"/>
      <c r="G611" s="125"/>
      <c r="H611" s="242"/>
      <c r="I611" s="19"/>
      <c r="J611" s="402"/>
      <c r="K611" s="403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</row>
    <row r="612" spans="1:40" ht="15" customHeight="1">
      <c r="A612" s="131"/>
      <c r="B612" s="82" t="s">
        <v>2660</v>
      </c>
      <c r="C612" s="82" t="s">
        <v>2684</v>
      </c>
      <c r="D612" s="377">
        <v>1</v>
      </c>
      <c r="E612" s="114" t="s">
        <v>2616</v>
      </c>
      <c r="F612" s="231"/>
      <c r="G612" s="127"/>
      <c r="H612" s="310"/>
      <c r="I612" s="19"/>
      <c r="K612" s="403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</row>
    <row r="613" spans="1:40" ht="15" customHeight="1">
      <c r="A613" s="352"/>
      <c r="B613" s="354"/>
      <c r="C613" s="354" t="s">
        <v>2666</v>
      </c>
      <c r="D613" s="375"/>
      <c r="E613" s="113"/>
      <c r="F613" s="225"/>
      <c r="G613" s="125"/>
      <c r="H613" s="366"/>
      <c r="I613" s="19"/>
      <c r="J613" s="402"/>
      <c r="K613" s="403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</row>
    <row r="614" spans="1:40" ht="15" customHeight="1">
      <c r="A614" s="131"/>
      <c r="B614" s="82"/>
      <c r="C614" s="82" t="s">
        <v>2663</v>
      </c>
      <c r="D614" s="377"/>
      <c r="E614" s="114"/>
      <c r="F614" s="226"/>
      <c r="G614" s="48"/>
      <c r="H614" s="310"/>
      <c r="I614" s="19"/>
      <c r="J614" s="402"/>
      <c r="K614" s="403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</row>
    <row r="615" spans="1:40" s="51" customFormat="1" ht="15" customHeight="1">
      <c r="A615" s="352"/>
      <c r="B615" s="354" t="s">
        <v>2685</v>
      </c>
      <c r="C615" s="354" t="s">
        <v>2659</v>
      </c>
      <c r="D615" s="375"/>
      <c r="E615" s="113"/>
      <c r="F615" s="243"/>
      <c r="G615" s="350"/>
      <c r="H615" s="366"/>
      <c r="I615" s="19"/>
      <c r="J615" s="373"/>
      <c r="K615" s="374"/>
      <c r="L615" s="412"/>
      <c r="M615" s="52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</row>
    <row r="616" spans="1:40" s="51" customFormat="1" ht="15" customHeight="1">
      <c r="A616" s="138"/>
      <c r="B616" s="82" t="s">
        <v>2660</v>
      </c>
      <c r="C616" s="82" t="s">
        <v>2686</v>
      </c>
      <c r="D616" s="394">
        <v>1</v>
      </c>
      <c r="E616" s="114" t="s">
        <v>2616</v>
      </c>
      <c r="F616" s="231"/>
      <c r="G616" s="127"/>
      <c r="H616" s="310"/>
      <c r="I616" s="19"/>
      <c r="J616" s="373"/>
      <c r="K616" s="374"/>
      <c r="L616" s="412"/>
      <c r="M616" s="52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</row>
    <row r="617" spans="1:40" s="51" customFormat="1" ht="15" customHeight="1">
      <c r="A617" s="352"/>
      <c r="B617" s="354"/>
      <c r="C617" s="354" t="s">
        <v>2666</v>
      </c>
      <c r="D617" s="375"/>
      <c r="E617" s="113"/>
      <c r="F617" s="243"/>
      <c r="G617" s="350"/>
      <c r="H617" s="366"/>
      <c r="I617" s="19"/>
      <c r="J617" s="373"/>
      <c r="K617" s="374"/>
      <c r="L617" s="412"/>
      <c r="M617" s="52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</row>
    <row r="618" spans="1:40" s="51" customFormat="1" ht="15" customHeight="1">
      <c r="A618" s="131"/>
      <c r="B618" s="82"/>
      <c r="C618" s="82" t="s">
        <v>2663</v>
      </c>
      <c r="D618" s="377"/>
      <c r="E618" s="114"/>
      <c r="F618" s="231"/>
      <c r="G618" s="127"/>
      <c r="H618" s="310"/>
      <c r="I618" s="19"/>
      <c r="J618" s="373"/>
      <c r="K618" s="374"/>
      <c r="L618" s="412"/>
      <c r="M618" s="52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</row>
    <row r="619" spans="1:40" s="51" customFormat="1" ht="15" customHeight="1">
      <c r="A619" s="352"/>
      <c r="B619" s="354" t="s">
        <v>2687</v>
      </c>
      <c r="C619" s="354" t="s">
        <v>2659</v>
      </c>
      <c r="D619" s="375"/>
      <c r="E619" s="113"/>
      <c r="F619" s="65"/>
      <c r="G619" s="369"/>
      <c r="H619" s="366"/>
      <c r="I619" s="19"/>
      <c r="J619" s="373"/>
      <c r="K619" s="412"/>
      <c r="L619" s="412"/>
      <c r="M619" s="52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</row>
    <row r="620" spans="1:40" s="51" customFormat="1" ht="15" customHeight="1">
      <c r="A620" s="131"/>
      <c r="B620" s="82" t="s">
        <v>2660</v>
      </c>
      <c r="C620" s="82" t="s">
        <v>2688</v>
      </c>
      <c r="D620" s="394">
        <v>1</v>
      </c>
      <c r="E620" s="114" t="s">
        <v>2616</v>
      </c>
      <c r="F620" s="231"/>
      <c r="G620" s="127"/>
      <c r="H620" s="310"/>
      <c r="I620" s="19"/>
      <c r="J620" s="373"/>
      <c r="K620" s="412"/>
      <c r="L620" s="412"/>
      <c r="M620" s="52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</row>
    <row r="621" spans="1:40" s="51" customFormat="1" ht="15" customHeight="1">
      <c r="A621" s="352"/>
      <c r="B621" s="354"/>
      <c r="C621" s="354" t="s">
        <v>2666</v>
      </c>
      <c r="D621" s="375"/>
      <c r="E621" s="113"/>
      <c r="F621" s="65"/>
      <c r="G621" s="369"/>
      <c r="H621" s="366"/>
      <c r="I621" s="19"/>
      <c r="J621" s="373"/>
      <c r="K621" s="412"/>
      <c r="L621" s="412"/>
      <c r="M621" s="52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</row>
    <row r="622" spans="1:40" s="51" customFormat="1" ht="15" customHeight="1">
      <c r="A622" s="131"/>
      <c r="B622" s="82"/>
      <c r="C622" s="82" t="s">
        <v>2663</v>
      </c>
      <c r="D622" s="377"/>
      <c r="E622" s="114"/>
      <c r="F622" s="66"/>
      <c r="G622" s="127"/>
      <c r="H622" s="247"/>
      <c r="I622" s="19"/>
      <c r="J622" s="373"/>
      <c r="K622" s="412"/>
      <c r="L622" s="412"/>
      <c r="M622" s="52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</row>
    <row r="623" spans="1:40" s="51" customFormat="1" ht="15" customHeight="1">
      <c r="A623" s="352"/>
      <c r="B623" s="354" t="s">
        <v>2689</v>
      </c>
      <c r="C623" s="354" t="s">
        <v>2659</v>
      </c>
      <c r="D623" s="375"/>
      <c r="E623" s="113"/>
      <c r="F623" s="65"/>
      <c r="G623" s="369"/>
      <c r="H623" s="366"/>
      <c r="I623" s="19"/>
      <c r="J623" s="373"/>
      <c r="K623" s="412"/>
      <c r="L623" s="412"/>
      <c r="M623" s="52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</row>
    <row r="624" spans="1:40" s="51" customFormat="1" ht="15" customHeight="1">
      <c r="A624" s="131"/>
      <c r="B624" s="82" t="s">
        <v>2660</v>
      </c>
      <c r="C624" s="82" t="s">
        <v>2690</v>
      </c>
      <c r="D624" s="394">
        <v>1</v>
      </c>
      <c r="E624" s="114" t="s">
        <v>2616</v>
      </c>
      <c r="F624" s="231"/>
      <c r="G624" s="127"/>
      <c r="H624" s="310"/>
      <c r="I624" s="19"/>
      <c r="J624" s="373"/>
      <c r="K624" s="412"/>
      <c r="L624" s="412"/>
      <c r="M624" s="52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</row>
    <row r="625" spans="1:40" s="51" customFormat="1" ht="15" customHeight="1">
      <c r="A625" s="352"/>
      <c r="B625" s="354"/>
      <c r="C625" s="354" t="s">
        <v>2666</v>
      </c>
      <c r="D625" s="375"/>
      <c r="E625" s="113"/>
      <c r="F625" s="65"/>
      <c r="G625" s="369"/>
      <c r="H625" s="366"/>
      <c r="I625" s="19"/>
      <c r="J625" s="373"/>
      <c r="K625" s="412"/>
      <c r="L625" s="412"/>
      <c r="M625" s="52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</row>
    <row r="626" spans="1:40" s="51" customFormat="1" ht="15" customHeight="1">
      <c r="A626" s="131"/>
      <c r="B626" s="82"/>
      <c r="C626" s="82" t="s">
        <v>2663</v>
      </c>
      <c r="D626" s="377"/>
      <c r="E626" s="114"/>
      <c r="F626" s="66"/>
      <c r="G626" s="127"/>
      <c r="H626" s="247"/>
      <c r="I626" s="19"/>
      <c r="J626" s="373"/>
      <c r="K626" s="412"/>
      <c r="L626" s="412"/>
      <c r="M626" s="52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</row>
    <row r="627" spans="1:40" s="51" customFormat="1" ht="15" customHeight="1">
      <c r="A627" s="352"/>
      <c r="B627" s="354" t="s">
        <v>2691</v>
      </c>
      <c r="C627" s="354" t="s">
        <v>2692</v>
      </c>
      <c r="D627" s="375"/>
      <c r="E627" s="113"/>
      <c r="F627" s="65"/>
      <c r="G627" s="369"/>
      <c r="H627" s="366"/>
      <c r="I627" s="19"/>
      <c r="J627" s="373"/>
      <c r="K627" s="412"/>
      <c r="L627" s="412"/>
      <c r="M627" s="52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</row>
    <row r="628" spans="1:40" s="51" customFormat="1" ht="15" customHeight="1">
      <c r="A628" s="131"/>
      <c r="B628" s="82" t="s">
        <v>2660</v>
      </c>
      <c r="C628" s="82" t="s">
        <v>2693</v>
      </c>
      <c r="D628" s="394">
        <v>1</v>
      </c>
      <c r="E628" s="114" t="s">
        <v>2616</v>
      </c>
      <c r="F628" s="66"/>
      <c r="G628" s="127"/>
      <c r="H628" s="247"/>
      <c r="I628" s="19"/>
      <c r="J628" s="373"/>
      <c r="K628" s="412"/>
      <c r="L628" s="412"/>
      <c r="M628" s="52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</row>
    <row r="629" spans="1:40" s="51" customFormat="1" ht="15" customHeight="1">
      <c r="A629" s="352"/>
      <c r="B629" s="354"/>
      <c r="C629" s="413" t="s">
        <v>2694</v>
      </c>
      <c r="D629" s="375"/>
      <c r="E629" s="113"/>
      <c r="F629" s="65"/>
      <c r="G629" s="369"/>
      <c r="H629" s="366"/>
      <c r="I629" s="19"/>
      <c r="J629" s="373"/>
      <c r="K629" s="412"/>
      <c r="L629" s="412"/>
      <c r="M629" s="52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</row>
    <row r="630" spans="1:40" s="51" customFormat="1" ht="15" customHeight="1">
      <c r="A630" s="131"/>
      <c r="B630" s="82"/>
      <c r="C630" s="82" t="s">
        <v>2695</v>
      </c>
      <c r="D630" s="377"/>
      <c r="E630" s="114"/>
      <c r="F630" s="66"/>
      <c r="G630" s="127"/>
      <c r="H630" s="247"/>
      <c r="I630" s="19"/>
      <c r="J630" s="373"/>
      <c r="K630" s="412"/>
      <c r="L630" s="412"/>
      <c r="M630" s="52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</row>
    <row r="631" spans="1:40" s="51" customFormat="1" ht="15" customHeight="1">
      <c r="A631" s="352"/>
      <c r="B631" s="354" t="s">
        <v>2696</v>
      </c>
      <c r="C631" s="354" t="s">
        <v>2692</v>
      </c>
      <c r="D631" s="375"/>
      <c r="E631" s="113"/>
      <c r="F631" s="65"/>
      <c r="G631" s="369"/>
      <c r="H631" s="366"/>
      <c r="I631" s="19"/>
      <c r="J631" s="373"/>
      <c r="K631" s="412"/>
      <c r="L631" s="412"/>
      <c r="M631" s="52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</row>
    <row r="632" spans="1:40" s="51" customFormat="1" ht="15" customHeight="1">
      <c r="A632" s="131"/>
      <c r="B632" s="82" t="s">
        <v>2660</v>
      </c>
      <c r="C632" s="82" t="s">
        <v>2697</v>
      </c>
      <c r="D632" s="394">
        <v>1</v>
      </c>
      <c r="E632" s="114" t="s">
        <v>2616</v>
      </c>
      <c r="F632" s="66"/>
      <c r="G632" s="127"/>
      <c r="H632" s="247"/>
      <c r="I632" s="19"/>
      <c r="J632" s="373"/>
      <c r="K632" s="412"/>
      <c r="L632" s="412"/>
      <c r="M632" s="52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</row>
    <row r="633" spans="1:40" s="51" customFormat="1" ht="15" customHeight="1">
      <c r="A633" s="352"/>
      <c r="B633" s="354"/>
      <c r="C633" s="413" t="s">
        <v>2694</v>
      </c>
      <c r="D633" s="375"/>
      <c r="E633" s="113"/>
      <c r="F633" s="65"/>
      <c r="G633" s="369"/>
      <c r="H633" s="366"/>
      <c r="I633" s="19"/>
      <c r="J633" s="373"/>
      <c r="K633" s="412"/>
      <c r="L633" s="412"/>
      <c r="M633" s="52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</row>
    <row r="634" spans="1:40" s="51" customFormat="1" ht="15" customHeight="1">
      <c r="A634" s="131"/>
      <c r="B634" s="82"/>
      <c r="C634" s="82" t="s">
        <v>2695</v>
      </c>
      <c r="D634" s="377"/>
      <c r="E634" s="114"/>
      <c r="F634" s="66"/>
      <c r="G634" s="127"/>
      <c r="H634" s="247"/>
      <c r="I634" s="19"/>
      <c r="J634" s="373"/>
      <c r="K634" s="412"/>
      <c r="L634" s="412"/>
      <c r="M634" s="52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</row>
    <row r="635" spans="1:40" s="51" customFormat="1" ht="15" customHeight="1">
      <c r="A635" s="352"/>
      <c r="B635" s="354" t="s">
        <v>2698</v>
      </c>
      <c r="C635" s="354" t="s">
        <v>2692</v>
      </c>
      <c r="D635" s="375"/>
      <c r="E635" s="113"/>
      <c r="F635" s="65"/>
      <c r="G635" s="369"/>
      <c r="H635" s="366"/>
      <c r="I635" s="19"/>
      <c r="J635" s="373"/>
      <c r="K635" s="412"/>
      <c r="L635" s="412"/>
      <c r="M635" s="52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</row>
    <row r="636" spans="1:40" s="51" customFormat="1" ht="15" customHeight="1">
      <c r="A636" s="131"/>
      <c r="B636" s="82" t="s">
        <v>2660</v>
      </c>
      <c r="C636" s="82" t="s">
        <v>2699</v>
      </c>
      <c r="D636" s="394">
        <v>1</v>
      </c>
      <c r="E636" s="114" t="s">
        <v>2616</v>
      </c>
      <c r="F636" s="66"/>
      <c r="G636" s="127"/>
      <c r="H636" s="247"/>
      <c r="I636" s="19"/>
      <c r="J636" s="373"/>
      <c r="K636" s="412"/>
      <c r="L636" s="412"/>
      <c r="M636" s="52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</row>
    <row r="637" spans="1:40" s="51" customFormat="1" ht="15" customHeight="1">
      <c r="A637" s="352"/>
      <c r="B637" s="354"/>
      <c r="C637" s="413" t="s">
        <v>2694</v>
      </c>
      <c r="D637" s="375"/>
      <c r="E637" s="113"/>
      <c r="F637" s="65"/>
      <c r="G637" s="369"/>
      <c r="H637" s="366"/>
      <c r="I637" s="19"/>
      <c r="J637" s="373"/>
      <c r="K637" s="412"/>
      <c r="L637" s="412"/>
      <c r="M637" s="52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</row>
    <row r="638" spans="1:40" s="51" customFormat="1" ht="15" customHeight="1">
      <c r="A638" s="131"/>
      <c r="B638" s="82"/>
      <c r="C638" s="82" t="s">
        <v>2695</v>
      </c>
      <c r="D638" s="377"/>
      <c r="E638" s="114"/>
      <c r="F638" s="66"/>
      <c r="G638" s="127"/>
      <c r="H638" s="247"/>
      <c r="I638" s="19"/>
      <c r="J638" s="373"/>
      <c r="K638" s="412"/>
      <c r="L638" s="412"/>
      <c r="M638" s="52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</row>
    <row r="639" spans="1:40" s="29" customFormat="1" ht="15" customHeight="1">
      <c r="A639" s="352"/>
      <c r="B639" s="354" t="s">
        <v>2700</v>
      </c>
      <c r="C639" s="354" t="s">
        <v>2692</v>
      </c>
      <c r="D639" s="375"/>
      <c r="E639" s="113"/>
      <c r="F639" s="129"/>
      <c r="G639" s="369"/>
      <c r="H639" s="366"/>
      <c r="I639" s="19"/>
      <c r="J639" s="373"/>
      <c r="K639" s="412"/>
      <c r="L639" s="374"/>
      <c r="M639" s="18"/>
    </row>
    <row r="640" spans="1:40" s="29" customFormat="1" ht="15" customHeight="1">
      <c r="A640" s="131"/>
      <c r="B640" s="82" t="s">
        <v>2660</v>
      </c>
      <c r="C640" s="82" t="s">
        <v>2701</v>
      </c>
      <c r="D640" s="394">
        <v>1</v>
      </c>
      <c r="E640" s="114" t="s">
        <v>2616</v>
      </c>
      <c r="F640" s="124"/>
      <c r="G640" s="127"/>
      <c r="H640" s="247"/>
      <c r="I640" s="19"/>
      <c r="J640" s="373"/>
      <c r="K640" s="412"/>
      <c r="L640" s="374"/>
      <c r="M640" s="18"/>
    </row>
    <row r="641" spans="1:40" ht="15" customHeight="1">
      <c r="A641" s="352"/>
      <c r="B641" s="381"/>
      <c r="C641" s="413" t="s">
        <v>2694</v>
      </c>
      <c r="D641" s="375"/>
      <c r="E641" s="408"/>
      <c r="F641" s="129"/>
      <c r="G641" s="369"/>
      <c r="H641" s="242"/>
      <c r="I641" s="19"/>
      <c r="K641" s="412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</row>
    <row r="642" spans="1:40" ht="15" customHeight="1">
      <c r="A642" s="136"/>
      <c r="B642" s="135"/>
      <c r="C642" s="414" t="s">
        <v>2695</v>
      </c>
      <c r="D642" s="378"/>
      <c r="E642" s="410"/>
      <c r="F642" s="123"/>
      <c r="G642" s="122"/>
      <c r="H642" s="415"/>
      <c r="I642" s="19"/>
      <c r="K642" s="412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</row>
    <row r="643" spans="1:40" ht="15" customHeight="1">
      <c r="A643" s="188"/>
      <c r="B643" s="130" t="s">
        <v>2702</v>
      </c>
      <c r="C643" s="130" t="s">
        <v>2703</v>
      </c>
      <c r="D643" s="375"/>
      <c r="E643" s="113"/>
      <c r="F643" s="264"/>
      <c r="G643" s="369"/>
      <c r="H643" s="366"/>
      <c r="I643" s="2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</row>
    <row r="644" spans="1:40" ht="15" customHeight="1">
      <c r="A644" s="23"/>
      <c r="B644" s="82" t="s">
        <v>2660</v>
      </c>
      <c r="C644" s="82" t="s">
        <v>2704</v>
      </c>
      <c r="D644" s="377">
        <v>1</v>
      </c>
      <c r="E644" s="114" t="s">
        <v>2616</v>
      </c>
      <c r="F644" s="250"/>
      <c r="G644" s="127"/>
      <c r="H644" s="247"/>
      <c r="I644" s="2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</row>
    <row r="645" spans="1:40" ht="15" customHeight="1">
      <c r="A645" s="352"/>
      <c r="B645" s="354"/>
      <c r="C645" s="413" t="s">
        <v>2694</v>
      </c>
      <c r="D645" s="375"/>
      <c r="E645" s="113"/>
      <c r="F645" s="225"/>
      <c r="G645" s="125"/>
      <c r="H645" s="366"/>
      <c r="I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</row>
    <row r="646" spans="1:40" ht="15" customHeight="1">
      <c r="A646" s="131"/>
      <c r="B646" s="82"/>
      <c r="C646" s="82" t="s">
        <v>2705</v>
      </c>
      <c r="D646" s="377"/>
      <c r="E646" s="114"/>
      <c r="F646" s="226"/>
      <c r="G646" s="48"/>
      <c r="H646" s="310"/>
      <c r="I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</row>
    <row r="647" spans="1:40" s="51" customFormat="1" ht="15" customHeight="1">
      <c r="A647" s="352"/>
      <c r="B647" s="354" t="s">
        <v>2706</v>
      </c>
      <c r="C647" s="354" t="s">
        <v>2707</v>
      </c>
      <c r="D647" s="375"/>
      <c r="E647" s="113"/>
      <c r="F647" s="243"/>
      <c r="G647" s="369"/>
      <c r="H647" s="366"/>
      <c r="I647" s="19"/>
      <c r="J647" s="373"/>
      <c r="K647" s="374"/>
      <c r="L647" s="412"/>
      <c r="M647" s="52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</row>
    <row r="648" spans="1:40" s="51" customFormat="1" ht="15" customHeight="1">
      <c r="A648" s="138"/>
      <c r="B648" s="82" t="s">
        <v>2660</v>
      </c>
      <c r="C648" s="82" t="s">
        <v>2708</v>
      </c>
      <c r="D648" s="394">
        <v>1</v>
      </c>
      <c r="E648" s="114" t="s">
        <v>2616</v>
      </c>
      <c r="F648" s="231"/>
      <c r="G648" s="127"/>
      <c r="H648" s="247"/>
      <c r="I648" s="19"/>
      <c r="J648" s="373"/>
      <c r="K648" s="374"/>
      <c r="L648" s="412"/>
      <c r="M648" s="52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</row>
    <row r="649" spans="1:40" s="51" customFormat="1" ht="15" customHeight="1">
      <c r="A649" s="352"/>
      <c r="B649" s="354"/>
      <c r="C649" s="413" t="s">
        <v>2694</v>
      </c>
      <c r="D649" s="375"/>
      <c r="E649" s="113"/>
      <c r="F649" s="243"/>
      <c r="G649" s="350"/>
      <c r="H649" s="366"/>
      <c r="I649" s="19"/>
      <c r="J649" s="373"/>
      <c r="K649" s="374"/>
      <c r="L649" s="412"/>
      <c r="M649" s="52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</row>
    <row r="650" spans="1:40" s="51" customFormat="1" ht="15" customHeight="1">
      <c r="A650" s="131"/>
      <c r="B650" s="82"/>
      <c r="C650" s="82" t="s">
        <v>2695</v>
      </c>
      <c r="D650" s="377"/>
      <c r="E650" s="114"/>
      <c r="F650" s="231"/>
      <c r="G650" s="127"/>
      <c r="H650" s="310"/>
      <c r="I650" s="19"/>
      <c r="J650" s="373"/>
      <c r="K650" s="374"/>
      <c r="L650" s="412"/>
      <c r="M650" s="52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</row>
    <row r="651" spans="1:40" s="51" customFormat="1" ht="15" customHeight="1">
      <c r="A651" s="352"/>
      <c r="B651" s="354" t="s">
        <v>2709</v>
      </c>
      <c r="C651" s="354" t="s">
        <v>2707</v>
      </c>
      <c r="D651" s="375"/>
      <c r="E651" s="113"/>
      <c r="F651" s="65"/>
      <c r="G651" s="369"/>
      <c r="H651" s="366"/>
      <c r="I651" s="19"/>
      <c r="J651" s="373"/>
      <c r="K651" s="412"/>
      <c r="L651" s="412"/>
      <c r="M651" s="52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</row>
    <row r="652" spans="1:40" s="51" customFormat="1" ht="15" customHeight="1">
      <c r="A652" s="131"/>
      <c r="B652" s="82" t="s">
        <v>2660</v>
      </c>
      <c r="C652" s="82" t="s">
        <v>2710</v>
      </c>
      <c r="D652" s="394">
        <v>1</v>
      </c>
      <c r="E652" s="114" t="s">
        <v>2616</v>
      </c>
      <c r="F652" s="66"/>
      <c r="G652" s="127"/>
      <c r="H652" s="247"/>
      <c r="I652" s="19"/>
      <c r="J652" s="373"/>
      <c r="K652" s="412"/>
      <c r="L652" s="412"/>
      <c r="M652" s="52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</row>
    <row r="653" spans="1:40" s="51" customFormat="1" ht="15" customHeight="1">
      <c r="A653" s="352"/>
      <c r="B653" s="354"/>
      <c r="C653" s="413" t="s">
        <v>2694</v>
      </c>
      <c r="D653" s="375"/>
      <c r="E653" s="113"/>
      <c r="F653" s="65"/>
      <c r="G653" s="369"/>
      <c r="H653" s="366"/>
      <c r="I653" s="19"/>
      <c r="J653" s="373"/>
      <c r="K653" s="412"/>
      <c r="L653" s="412"/>
      <c r="M653" s="52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</row>
    <row r="654" spans="1:40" s="51" customFormat="1" ht="15" customHeight="1">
      <c r="A654" s="131"/>
      <c r="B654" s="82"/>
      <c r="C654" s="82" t="s">
        <v>2695</v>
      </c>
      <c r="D654" s="377"/>
      <c r="E654" s="114"/>
      <c r="F654" s="66"/>
      <c r="G654" s="127"/>
      <c r="H654" s="247"/>
      <c r="I654" s="19"/>
      <c r="J654" s="373"/>
      <c r="K654" s="412"/>
      <c r="L654" s="412"/>
      <c r="M654" s="52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</row>
    <row r="655" spans="1:40" s="51" customFormat="1" ht="15" customHeight="1">
      <c r="A655" s="352"/>
      <c r="B655" s="354" t="s">
        <v>2711</v>
      </c>
      <c r="C655" s="354" t="s">
        <v>2707</v>
      </c>
      <c r="D655" s="375"/>
      <c r="E655" s="113"/>
      <c r="F655" s="65"/>
      <c r="G655" s="369"/>
      <c r="H655" s="366"/>
      <c r="I655" s="19"/>
      <c r="J655" s="373"/>
      <c r="K655" s="412"/>
      <c r="L655" s="412"/>
      <c r="M655" s="52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</row>
    <row r="656" spans="1:40" s="51" customFormat="1" ht="15" customHeight="1">
      <c r="A656" s="131"/>
      <c r="B656" s="82" t="s">
        <v>2660</v>
      </c>
      <c r="C656" s="82" t="s">
        <v>2712</v>
      </c>
      <c r="D656" s="394">
        <v>1</v>
      </c>
      <c r="E656" s="114" t="s">
        <v>2616</v>
      </c>
      <c r="F656" s="66"/>
      <c r="G656" s="127"/>
      <c r="H656" s="247"/>
      <c r="I656" s="19"/>
      <c r="J656" s="373"/>
      <c r="K656" s="412"/>
      <c r="L656" s="412"/>
      <c r="M656" s="52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</row>
    <row r="657" spans="1:40" s="51" customFormat="1" ht="15" customHeight="1">
      <c r="A657" s="352"/>
      <c r="B657" s="354"/>
      <c r="C657" s="413" t="s">
        <v>2694</v>
      </c>
      <c r="D657" s="375"/>
      <c r="E657" s="113"/>
      <c r="F657" s="65"/>
      <c r="G657" s="369"/>
      <c r="H657" s="366"/>
      <c r="I657" s="19"/>
      <c r="J657" s="373"/>
      <c r="K657" s="412"/>
      <c r="L657" s="412"/>
      <c r="M657" s="52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</row>
    <row r="658" spans="1:40" s="51" customFormat="1" ht="15" customHeight="1">
      <c r="A658" s="131"/>
      <c r="B658" s="82"/>
      <c r="C658" s="82" t="s">
        <v>2695</v>
      </c>
      <c r="D658" s="377"/>
      <c r="E658" s="114"/>
      <c r="F658" s="66"/>
      <c r="G658" s="127"/>
      <c r="H658" s="247"/>
      <c r="I658" s="19"/>
      <c r="J658" s="373"/>
      <c r="K658" s="412"/>
      <c r="L658" s="412"/>
      <c r="M658" s="52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</row>
    <row r="659" spans="1:40" s="51" customFormat="1" ht="15" customHeight="1">
      <c r="A659" s="352"/>
      <c r="B659" s="354" t="s">
        <v>2713</v>
      </c>
      <c r="C659" s="354" t="s">
        <v>2707</v>
      </c>
      <c r="D659" s="375"/>
      <c r="E659" s="113"/>
      <c r="F659" s="65"/>
      <c r="G659" s="369"/>
      <c r="H659" s="366"/>
      <c r="I659" s="19"/>
      <c r="J659" s="373"/>
      <c r="K659" s="412"/>
      <c r="L659" s="412"/>
      <c r="M659" s="52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</row>
    <row r="660" spans="1:40" s="51" customFormat="1" ht="15" customHeight="1">
      <c r="A660" s="131"/>
      <c r="B660" s="82" t="s">
        <v>2660</v>
      </c>
      <c r="C660" s="82" t="s">
        <v>2714</v>
      </c>
      <c r="D660" s="394">
        <v>1</v>
      </c>
      <c r="E660" s="114" t="s">
        <v>2616</v>
      </c>
      <c r="F660" s="66"/>
      <c r="G660" s="127"/>
      <c r="H660" s="247"/>
      <c r="I660" s="19"/>
      <c r="J660" s="373"/>
      <c r="K660" s="412"/>
      <c r="L660" s="412"/>
      <c r="M660" s="52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</row>
    <row r="661" spans="1:40" s="51" customFormat="1" ht="15" customHeight="1">
      <c r="A661" s="352"/>
      <c r="B661" s="354"/>
      <c r="C661" s="413" t="s">
        <v>2694</v>
      </c>
      <c r="D661" s="375"/>
      <c r="E661" s="113"/>
      <c r="F661" s="65"/>
      <c r="G661" s="369"/>
      <c r="H661" s="366"/>
      <c r="I661" s="19"/>
      <c r="J661" s="373"/>
      <c r="K661" s="412"/>
      <c r="L661" s="412"/>
      <c r="M661" s="52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</row>
    <row r="662" spans="1:40" s="51" customFormat="1" ht="15" customHeight="1">
      <c r="A662" s="131"/>
      <c r="B662" s="82"/>
      <c r="C662" s="82" t="s">
        <v>2695</v>
      </c>
      <c r="D662" s="377"/>
      <c r="E662" s="114"/>
      <c r="F662" s="66"/>
      <c r="G662" s="127"/>
      <c r="H662" s="247"/>
      <c r="I662" s="19"/>
      <c r="J662" s="373"/>
      <c r="K662" s="412"/>
      <c r="L662" s="412"/>
      <c r="M662" s="52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</row>
    <row r="663" spans="1:40" s="51" customFormat="1" ht="15" customHeight="1">
      <c r="A663" s="352"/>
      <c r="B663" s="354" t="s">
        <v>2715</v>
      </c>
      <c r="C663" s="354" t="s">
        <v>2707</v>
      </c>
      <c r="D663" s="375"/>
      <c r="E663" s="113"/>
      <c r="F663" s="65"/>
      <c r="G663" s="369"/>
      <c r="H663" s="366"/>
      <c r="I663" s="19"/>
      <c r="J663" s="373"/>
      <c r="K663" s="412"/>
      <c r="L663" s="412"/>
      <c r="M663" s="52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</row>
    <row r="664" spans="1:40" s="51" customFormat="1" ht="15" customHeight="1">
      <c r="A664" s="131"/>
      <c r="B664" s="82" t="s">
        <v>2660</v>
      </c>
      <c r="C664" s="82" t="s">
        <v>2716</v>
      </c>
      <c r="D664" s="377">
        <v>2</v>
      </c>
      <c r="E664" s="114" t="s">
        <v>2616</v>
      </c>
      <c r="F664" s="66"/>
      <c r="G664" s="127"/>
      <c r="H664" s="247"/>
      <c r="I664" s="19"/>
      <c r="J664" s="373"/>
      <c r="K664" s="412"/>
      <c r="L664" s="412"/>
      <c r="M664" s="52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</row>
    <row r="665" spans="1:40" s="51" customFormat="1" ht="15" customHeight="1">
      <c r="A665" s="352"/>
      <c r="B665" s="354"/>
      <c r="C665" s="413" t="s">
        <v>2694</v>
      </c>
      <c r="D665" s="375"/>
      <c r="E665" s="113"/>
      <c r="F665" s="65"/>
      <c r="G665" s="369"/>
      <c r="H665" s="366"/>
      <c r="I665" s="19"/>
      <c r="J665" s="373"/>
      <c r="K665" s="412"/>
      <c r="L665" s="412"/>
      <c r="M665" s="52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</row>
    <row r="666" spans="1:40" s="51" customFormat="1" ht="15" customHeight="1">
      <c r="A666" s="131"/>
      <c r="B666" s="82"/>
      <c r="C666" s="82" t="s">
        <v>2695</v>
      </c>
      <c r="D666" s="377"/>
      <c r="E666" s="114"/>
      <c r="F666" s="66"/>
      <c r="G666" s="127"/>
      <c r="H666" s="247"/>
      <c r="I666" s="19"/>
      <c r="J666" s="373"/>
      <c r="K666" s="412"/>
      <c r="L666" s="412"/>
      <c r="M666" s="52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</row>
    <row r="667" spans="1:40" s="51" customFormat="1" ht="15" customHeight="1">
      <c r="A667" s="352"/>
      <c r="B667" s="354" t="s">
        <v>2717</v>
      </c>
      <c r="C667" s="354" t="s">
        <v>2703</v>
      </c>
      <c r="D667" s="375"/>
      <c r="E667" s="113"/>
      <c r="F667" s="65"/>
      <c r="G667" s="369"/>
      <c r="H667" s="366"/>
      <c r="I667" s="19"/>
      <c r="J667" s="373"/>
      <c r="K667" s="412"/>
      <c r="L667" s="412"/>
      <c r="M667" s="52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</row>
    <row r="668" spans="1:40" s="51" customFormat="1" ht="15" customHeight="1">
      <c r="A668" s="131"/>
      <c r="B668" s="82" t="s">
        <v>2660</v>
      </c>
      <c r="C668" s="82" t="s">
        <v>2704</v>
      </c>
      <c r="D668" s="394">
        <v>1</v>
      </c>
      <c r="E668" s="114" t="s">
        <v>2616</v>
      </c>
      <c r="F668" s="66"/>
      <c r="G668" s="127"/>
      <c r="H668" s="247"/>
      <c r="I668" s="19"/>
      <c r="J668" s="373"/>
      <c r="K668" s="412"/>
      <c r="L668" s="412"/>
      <c r="M668" s="52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</row>
    <row r="669" spans="1:40" s="51" customFormat="1" ht="15" customHeight="1">
      <c r="A669" s="352"/>
      <c r="B669" s="354"/>
      <c r="C669" s="413" t="s">
        <v>2694</v>
      </c>
      <c r="D669" s="375"/>
      <c r="E669" s="113"/>
      <c r="F669" s="65"/>
      <c r="G669" s="369"/>
      <c r="H669" s="366"/>
      <c r="I669" s="19"/>
      <c r="J669" s="373"/>
      <c r="K669" s="412"/>
      <c r="L669" s="412"/>
      <c r="M669" s="52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</row>
    <row r="670" spans="1:40" s="51" customFormat="1" ht="15" customHeight="1">
      <c r="A670" s="131"/>
      <c r="B670" s="82"/>
      <c r="C670" s="82" t="s">
        <v>2705</v>
      </c>
      <c r="D670" s="377"/>
      <c r="E670" s="114"/>
      <c r="F670" s="66"/>
      <c r="G670" s="127"/>
      <c r="H670" s="247"/>
      <c r="I670" s="19"/>
      <c r="J670" s="373"/>
      <c r="K670" s="412"/>
      <c r="L670" s="412"/>
      <c r="M670" s="52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</row>
    <row r="671" spans="1:40" s="29" customFormat="1" ht="15" customHeight="1">
      <c r="A671" s="352"/>
      <c r="B671" s="354"/>
      <c r="C671" s="354"/>
      <c r="D671" s="401"/>
      <c r="E671" s="113"/>
      <c r="F671" s="129"/>
      <c r="G671" s="110"/>
      <c r="H671" s="366"/>
      <c r="I671" s="19"/>
      <c r="J671" s="373"/>
      <c r="K671" s="412"/>
      <c r="L671" s="374"/>
      <c r="M671" s="18"/>
    </row>
    <row r="672" spans="1:40" s="29" customFormat="1" ht="15" customHeight="1">
      <c r="A672" s="131"/>
      <c r="B672" s="82" t="s">
        <v>2718</v>
      </c>
      <c r="C672" s="82"/>
      <c r="D672" s="394">
        <v>1</v>
      </c>
      <c r="E672" s="114" t="s">
        <v>2424</v>
      </c>
      <c r="F672" s="124"/>
      <c r="G672" s="127"/>
      <c r="H672" s="310"/>
      <c r="I672" s="19"/>
      <c r="J672" s="373"/>
      <c r="K672" s="412"/>
      <c r="L672" s="374"/>
      <c r="M672" s="18"/>
    </row>
    <row r="673" spans="1:40" ht="15" customHeight="1">
      <c r="A673" s="352"/>
      <c r="B673" s="354"/>
      <c r="C673" s="354"/>
      <c r="D673" s="375"/>
      <c r="E673" s="137"/>
      <c r="F673" s="129"/>
      <c r="G673" s="369"/>
      <c r="H673" s="242"/>
      <c r="I673" s="19"/>
      <c r="K673" s="412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</row>
    <row r="674" spans="1:40" ht="15" customHeight="1">
      <c r="A674" s="136"/>
      <c r="B674" s="135" t="s">
        <v>2719</v>
      </c>
      <c r="C674" s="135"/>
      <c r="D674" s="378">
        <v>1</v>
      </c>
      <c r="E674" s="134" t="s">
        <v>2424</v>
      </c>
      <c r="F674" s="123"/>
      <c r="G674" s="122"/>
      <c r="H674" s="382"/>
      <c r="I674" s="19"/>
      <c r="K674" s="412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</row>
    <row r="675" spans="1:40" ht="15" customHeight="1">
      <c r="A675" s="188"/>
      <c r="B675" s="130"/>
      <c r="C675" s="130"/>
      <c r="D675" s="375"/>
      <c r="E675" s="113"/>
      <c r="F675" s="129"/>
      <c r="G675" s="110"/>
      <c r="H675" s="242"/>
      <c r="I675" s="2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</row>
    <row r="676" spans="1:40" ht="15" customHeight="1">
      <c r="A676" s="23"/>
      <c r="B676" s="82" t="s">
        <v>2720</v>
      </c>
      <c r="C676" s="82"/>
      <c r="D676" s="377">
        <v>1</v>
      </c>
      <c r="E676" s="114" t="s">
        <v>2424</v>
      </c>
      <c r="F676" s="124"/>
      <c r="G676" s="127"/>
      <c r="H676" s="310"/>
      <c r="I676" s="2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</row>
    <row r="677" spans="1:40" ht="15" customHeight="1">
      <c r="A677" s="352"/>
      <c r="B677" s="354"/>
      <c r="C677" s="354"/>
      <c r="D677" s="375"/>
      <c r="E677" s="113"/>
      <c r="F677" s="264"/>
      <c r="G677" s="56"/>
      <c r="H677" s="372"/>
      <c r="I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</row>
    <row r="678" spans="1:40" ht="15" customHeight="1">
      <c r="A678" s="131"/>
      <c r="B678" s="82" t="s">
        <v>2721</v>
      </c>
      <c r="C678" s="82"/>
      <c r="D678" s="377">
        <v>1</v>
      </c>
      <c r="E678" s="114" t="s">
        <v>2424</v>
      </c>
      <c r="F678" s="250"/>
      <c r="G678" s="27"/>
      <c r="H678" s="31"/>
      <c r="I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</row>
    <row r="679" spans="1:40" s="51" customFormat="1" ht="15" customHeight="1">
      <c r="A679" s="352"/>
      <c r="B679" s="354"/>
      <c r="C679" s="354"/>
      <c r="D679" s="375"/>
      <c r="E679" s="113"/>
      <c r="F679" s="243"/>
      <c r="G679" s="350"/>
      <c r="H679" s="366"/>
      <c r="I679" s="19"/>
      <c r="J679" s="373"/>
      <c r="K679" s="374"/>
      <c r="L679" s="412"/>
      <c r="M679" s="52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</row>
    <row r="680" spans="1:40" s="51" customFormat="1" ht="15" customHeight="1">
      <c r="A680" s="138"/>
      <c r="B680" s="82" t="s">
        <v>2722</v>
      </c>
      <c r="C680" s="82"/>
      <c r="D680" s="377">
        <v>1</v>
      </c>
      <c r="E680" s="114" t="s">
        <v>2424</v>
      </c>
      <c r="F680" s="231"/>
      <c r="G680" s="127"/>
      <c r="H680" s="310"/>
      <c r="I680" s="19"/>
      <c r="J680" s="373"/>
      <c r="K680" s="374"/>
      <c r="L680" s="412"/>
      <c r="M680" s="52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</row>
    <row r="681" spans="1:40" s="51" customFormat="1" ht="15" customHeight="1">
      <c r="A681" s="352"/>
      <c r="B681" s="354"/>
      <c r="C681" s="354"/>
      <c r="D681" s="375"/>
      <c r="E681" s="113"/>
      <c r="F681" s="225"/>
      <c r="G681" s="125"/>
      <c r="H681" s="366"/>
      <c r="I681" s="19"/>
      <c r="J681" s="373"/>
      <c r="K681" s="374"/>
      <c r="L681" s="412"/>
      <c r="M681" s="52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</row>
    <row r="682" spans="1:40" s="51" customFormat="1" ht="15" customHeight="1">
      <c r="A682" s="131"/>
      <c r="B682" s="82" t="s">
        <v>2723</v>
      </c>
      <c r="C682" s="82" t="s">
        <v>2724</v>
      </c>
      <c r="D682" s="377">
        <v>1</v>
      </c>
      <c r="E682" s="114" t="s">
        <v>2725</v>
      </c>
      <c r="F682" s="226"/>
      <c r="G682" s="127"/>
      <c r="H682" s="310"/>
      <c r="I682" s="19"/>
      <c r="J682" s="373"/>
      <c r="K682" s="374"/>
      <c r="L682" s="412"/>
      <c r="M682" s="52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</row>
    <row r="683" spans="1:40" s="51" customFormat="1" ht="15" customHeight="1">
      <c r="A683" s="352"/>
      <c r="B683" s="354" t="s">
        <v>2726</v>
      </c>
      <c r="C683" s="354" t="s">
        <v>2727</v>
      </c>
      <c r="D683" s="375"/>
      <c r="E683" s="113"/>
      <c r="F683" s="225"/>
      <c r="G683" s="125"/>
      <c r="H683" s="366"/>
      <c r="I683" s="19"/>
      <c r="J683" s="373"/>
      <c r="K683" s="412"/>
      <c r="L683" s="412"/>
      <c r="M683" s="52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</row>
    <row r="684" spans="1:40" s="51" customFormat="1" ht="15" customHeight="1">
      <c r="A684" s="131"/>
      <c r="B684" s="82" t="s">
        <v>2728</v>
      </c>
      <c r="C684" s="82" t="s">
        <v>2729</v>
      </c>
      <c r="D684" s="377">
        <v>721</v>
      </c>
      <c r="E684" s="114" t="s">
        <v>2730</v>
      </c>
      <c r="F684" s="226"/>
      <c r="G684" s="127"/>
      <c r="H684" s="310"/>
      <c r="I684" s="19"/>
      <c r="J684" s="373"/>
      <c r="K684" s="412"/>
      <c r="L684" s="412"/>
      <c r="M684" s="52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</row>
    <row r="685" spans="1:40" s="51" customFormat="1" ht="15" customHeight="1">
      <c r="A685" s="352"/>
      <c r="B685" s="354" t="s">
        <v>2726</v>
      </c>
      <c r="C685" s="354" t="s">
        <v>2727</v>
      </c>
      <c r="D685" s="375"/>
      <c r="E685" s="113"/>
      <c r="F685" s="129"/>
      <c r="G685" s="110"/>
      <c r="H685" s="366"/>
      <c r="I685" s="19"/>
      <c r="J685" s="373"/>
      <c r="K685" s="412"/>
      <c r="L685" s="412"/>
      <c r="M685" s="52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</row>
    <row r="686" spans="1:40" s="51" customFormat="1" ht="15" customHeight="1">
      <c r="A686" s="131"/>
      <c r="B686" s="82" t="s">
        <v>2728</v>
      </c>
      <c r="C686" s="82" t="s">
        <v>2731</v>
      </c>
      <c r="D686" s="377">
        <v>1339</v>
      </c>
      <c r="E686" s="114" t="s">
        <v>2730</v>
      </c>
      <c r="F686" s="124"/>
      <c r="G686" s="127"/>
      <c r="H686" s="310"/>
      <c r="I686" s="19"/>
      <c r="J686" s="373"/>
      <c r="K686" s="412"/>
      <c r="L686" s="412"/>
      <c r="M686" s="52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</row>
    <row r="687" spans="1:40" s="51" customFormat="1" ht="15" customHeight="1">
      <c r="A687" s="352"/>
      <c r="B687" s="354" t="s">
        <v>2732</v>
      </c>
      <c r="C687" s="354" t="s">
        <v>2727</v>
      </c>
      <c r="D687" s="375"/>
      <c r="E687" s="113"/>
      <c r="F687" s="129"/>
      <c r="G687" s="110"/>
      <c r="H687" s="366"/>
      <c r="I687" s="19"/>
      <c r="J687" s="373"/>
      <c r="K687" s="412"/>
      <c r="L687" s="412"/>
      <c r="M687" s="52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</row>
    <row r="688" spans="1:40" s="51" customFormat="1" ht="15" customHeight="1">
      <c r="A688" s="131"/>
      <c r="B688" s="82" t="s">
        <v>2728</v>
      </c>
      <c r="C688" s="82" t="s">
        <v>2729</v>
      </c>
      <c r="D688" s="377">
        <v>488</v>
      </c>
      <c r="E688" s="114" t="s">
        <v>2730</v>
      </c>
      <c r="F688" s="124"/>
      <c r="G688" s="127"/>
      <c r="H688" s="310"/>
      <c r="I688" s="19"/>
      <c r="J688" s="373"/>
      <c r="K688" s="412"/>
      <c r="L688" s="412"/>
      <c r="M688" s="52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</row>
    <row r="689" spans="1:40" s="51" customFormat="1" ht="15" customHeight="1">
      <c r="A689" s="352"/>
      <c r="B689" s="354" t="s">
        <v>2732</v>
      </c>
      <c r="C689" s="354" t="s">
        <v>2727</v>
      </c>
      <c r="D689" s="375"/>
      <c r="E689" s="113"/>
      <c r="F689" s="129"/>
      <c r="G689" s="110"/>
      <c r="H689" s="366"/>
      <c r="I689" s="19"/>
      <c r="J689" s="373"/>
      <c r="K689" s="412"/>
      <c r="L689" s="412"/>
      <c r="M689" s="52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</row>
    <row r="690" spans="1:40" s="51" customFormat="1" ht="15" customHeight="1">
      <c r="A690" s="131"/>
      <c r="B690" s="82" t="s">
        <v>2728</v>
      </c>
      <c r="C690" s="82" t="s">
        <v>2731</v>
      </c>
      <c r="D690" s="377">
        <v>978</v>
      </c>
      <c r="E690" s="114" t="s">
        <v>2730</v>
      </c>
      <c r="F690" s="124"/>
      <c r="G690" s="127"/>
      <c r="H690" s="310"/>
      <c r="I690" s="19"/>
      <c r="J690" s="373"/>
      <c r="K690" s="412"/>
      <c r="L690" s="412"/>
      <c r="M690" s="52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</row>
    <row r="691" spans="1:40" s="51" customFormat="1" ht="15" customHeight="1">
      <c r="A691" s="352"/>
      <c r="B691" s="354" t="s">
        <v>2732</v>
      </c>
      <c r="C691" s="354" t="s">
        <v>2727</v>
      </c>
      <c r="D691" s="375"/>
      <c r="E691" s="113"/>
      <c r="F691" s="129"/>
      <c r="G691" s="110"/>
      <c r="H691" s="366"/>
      <c r="I691" s="19"/>
      <c r="J691" s="373"/>
      <c r="K691" s="412"/>
      <c r="L691" s="412"/>
      <c r="M691" s="52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</row>
    <row r="692" spans="1:40" s="51" customFormat="1" ht="15" customHeight="1">
      <c r="A692" s="131"/>
      <c r="B692" s="82" t="s">
        <v>2728</v>
      </c>
      <c r="C692" s="82" t="s">
        <v>2733</v>
      </c>
      <c r="D692" s="377">
        <v>126</v>
      </c>
      <c r="E692" s="114" t="s">
        <v>2730</v>
      </c>
      <c r="F692" s="124"/>
      <c r="G692" s="127"/>
      <c r="H692" s="310"/>
      <c r="I692" s="19"/>
      <c r="J692" s="373"/>
      <c r="K692" s="412"/>
      <c r="L692" s="412"/>
      <c r="M692" s="52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</row>
    <row r="693" spans="1:40" s="51" customFormat="1" ht="15" customHeight="1">
      <c r="A693" s="352"/>
      <c r="B693" s="354" t="s">
        <v>2734</v>
      </c>
      <c r="C693" s="354"/>
      <c r="D693" s="375"/>
      <c r="E693" s="113"/>
      <c r="F693" s="129"/>
      <c r="G693" s="110"/>
      <c r="H693" s="366"/>
      <c r="I693" s="19"/>
      <c r="J693" s="373"/>
      <c r="K693" s="412"/>
      <c r="L693" s="412"/>
      <c r="M693" s="52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</row>
    <row r="694" spans="1:40" s="51" customFormat="1" ht="15" customHeight="1">
      <c r="A694" s="131"/>
      <c r="B694" s="82" t="s">
        <v>2735</v>
      </c>
      <c r="C694" s="82" t="s">
        <v>2736</v>
      </c>
      <c r="D694" s="377">
        <v>28</v>
      </c>
      <c r="E694" s="114" t="s">
        <v>2505</v>
      </c>
      <c r="F694" s="124"/>
      <c r="G694" s="127"/>
      <c r="H694" s="310"/>
      <c r="I694" s="19"/>
      <c r="J694" s="373"/>
      <c r="K694" s="412"/>
      <c r="L694" s="412"/>
      <c r="M694" s="52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</row>
    <row r="695" spans="1:40" s="51" customFormat="1" ht="15" customHeight="1">
      <c r="A695" s="352"/>
      <c r="B695" s="354" t="s">
        <v>2734</v>
      </c>
      <c r="C695" s="354"/>
      <c r="D695" s="375"/>
      <c r="E695" s="113"/>
      <c r="F695" s="129"/>
      <c r="G695" s="110"/>
      <c r="H695" s="366"/>
      <c r="I695" s="19"/>
      <c r="J695" s="373"/>
      <c r="K695" s="412"/>
      <c r="L695" s="412"/>
      <c r="M695" s="52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</row>
    <row r="696" spans="1:40" s="51" customFormat="1" ht="15" customHeight="1">
      <c r="A696" s="131"/>
      <c r="B696" s="82" t="s">
        <v>2735</v>
      </c>
      <c r="C696" s="82" t="s">
        <v>2737</v>
      </c>
      <c r="D696" s="377">
        <v>147</v>
      </c>
      <c r="E696" s="114" t="s">
        <v>2505</v>
      </c>
      <c r="F696" s="124"/>
      <c r="G696" s="127"/>
      <c r="H696" s="310"/>
      <c r="I696" s="19"/>
      <c r="J696" s="373"/>
      <c r="K696" s="412"/>
      <c r="L696" s="412"/>
      <c r="M696" s="52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</row>
    <row r="697" spans="1:40" s="51" customFormat="1" ht="15" customHeight="1">
      <c r="A697" s="352"/>
      <c r="B697" s="354" t="s">
        <v>2734</v>
      </c>
      <c r="C697" s="354"/>
      <c r="D697" s="375"/>
      <c r="E697" s="113"/>
      <c r="F697" s="129"/>
      <c r="G697" s="110"/>
      <c r="H697" s="366"/>
      <c r="I697" s="19"/>
      <c r="J697" s="373"/>
      <c r="K697" s="412"/>
      <c r="L697" s="412"/>
      <c r="M697" s="52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</row>
    <row r="698" spans="1:40" s="51" customFormat="1" ht="15" customHeight="1">
      <c r="A698" s="131"/>
      <c r="B698" s="82" t="s">
        <v>2735</v>
      </c>
      <c r="C698" s="82" t="s">
        <v>2738</v>
      </c>
      <c r="D698" s="377">
        <v>144</v>
      </c>
      <c r="E698" s="114" t="s">
        <v>2505</v>
      </c>
      <c r="F698" s="124"/>
      <c r="G698" s="127"/>
      <c r="H698" s="310"/>
      <c r="I698" s="19"/>
      <c r="J698" s="373"/>
      <c r="K698" s="412"/>
      <c r="L698" s="412"/>
      <c r="M698" s="52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</row>
    <row r="699" spans="1:40" s="51" customFormat="1" ht="15" customHeight="1">
      <c r="A699" s="352"/>
      <c r="B699" s="354" t="s">
        <v>2734</v>
      </c>
      <c r="C699" s="354"/>
      <c r="D699" s="375"/>
      <c r="E699" s="113"/>
      <c r="F699" s="65"/>
      <c r="G699" s="369"/>
      <c r="H699" s="366"/>
      <c r="I699" s="19"/>
      <c r="J699" s="373"/>
      <c r="K699" s="412"/>
      <c r="L699" s="412"/>
      <c r="M699" s="52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</row>
    <row r="700" spans="1:40" s="51" customFormat="1" ht="15" customHeight="1">
      <c r="A700" s="131"/>
      <c r="B700" s="82" t="s">
        <v>2735</v>
      </c>
      <c r="C700" s="82" t="s">
        <v>2739</v>
      </c>
      <c r="D700" s="377">
        <v>9</v>
      </c>
      <c r="E700" s="114" t="s">
        <v>2505</v>
      </c>
      <c r="F700" s="66"/>
      <c r="G700" s="127"/>
      <c r="H700" s="310"/>
      <c r="I700" s="19"/>
      <c r="J700" s="373"/>
      <c r="K700" s="412"/>
      <c r="L700" s="412"/>
      <c r="M700" s="52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</row>
    <row r="701" spans="1:40" s="51" customFormat="1" ht="15" customHeight="1">
      <c r="A701" s="352"/>
      <c r="B701" s="354" t="s">
        <v>2734</v>
      </c>
      <c r="C701" s="354"/>
      <c r="D701" s="375"/>
      <c r="E701" s="113"/>
      <c r="F701" s="65"/>
      <c r="G701" s="369"/>
      <c r="H701" s="366"/>
      <c r="I701" s="19"/>
      <c r="J701" s="373"/>
      <c r="K701" s="412"/>
      <c r="L701" s="412"/>
      <c r="M701" s="52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</row>
    <row r="702" spans="1:40" s="51" customFormat="1" ht="15" customHeight="1">
      <c r="A702" s="131"/>
      <c r="B702" s="82" t="s">
        <v>2735</v>
      </c>
      <c r="C702" s="82" t="s">
        <v>2740</v>
      </c>
      <c r="D702" s="377">
        <v>5</v>
      </c>
      <c r="E702" s="114" t="s">
        <v>2505</v>
      </c>
      <c r="F702" s="66"/>
      <c r="G702" s="127"/>
      <c r="H702" s="310"/>
      <c r="I702" s="19"/>
      <c r="J702" s="373"/>
      <c r="K702" s="412"/>
      <c r="L702" s="412"/>
      <c r="M702" s="52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</row>
    <row r="703" spans="1:40" s="51" customFormat="1" ht="15" customHeight="1">
      <c r="A703" s="352"/>
      <c r="B703" s="354" t="s">
        <v>2734</v>
      </c>
      <c r="C703" s="354"/>
      <c r="D703" s="375"/>
      <c r="E703" s="113"/>
      <c r="F703" s="129"/>
      <c r="G703" s="110"/>
      <c r="H703" s="366"/>
      <c r="I703" s="19"/>
      <c r="J703" s="373"/>
      <c r="K703" s="412"/>
      <c r="L703" s="412"/>
      <c r="M703" s="52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</row>
    <row r="704" spans="1:40" s="51" customFormat="1" ht="15" customHeight="1">
      <c r="A704" s="131"/>
      <c r="B704" s="82" t="s">
        <v>2735</v>
      </c>
      <c r="C704" s="82" t="s">
        <v>2741</v>
      </c>
      <c r="D704" s="377">
        <v>6</v>
      </c>
      <c r="E704" s="114" t="s">
        <v>2505</v>
      </c>
      <c r="F704" s="124"/>
      <c r="G704" s="127"/>
      <c r="H704" s="310"/>
      <c r="I704" s="19"/>
      <c r="J704" s="373"/>
      <c r="K704" s="412"/>
      <c r="L704" s="412"/>
      <c r="M704" s="52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</row>
    <row r="705" spans="1:40" s="51" customFormat="1" ht="15" customHeight="1">
      <c r="A705" s="352"/>
      <c r="B705" s="354" t="s">
        <v>2742</v>
      </c>
      <c r="C705" s="354"/>
      <c r="D705" s="375"/>
      <c r="E705" s="137"/>
      <c r="F705" s="129"/>
      <c r="G705" s="369"/>
      <c r="H705" s="242"/>
      <c r="I705" s="19"/>
      <c r="J705" s="373"/>
      <c r="K705" s="412"/>
      <c r="L705" s="412"/>
      <c r="M705" s="52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</row>
    <row r="706" spans="1:40" s="51" customFormat="1" ht="15" customHeight="1">
      <c r="A706" s="136"/>
      <c r="B706" s="135" t="s">
        <v>2735</v>
      </c>
      <c r="C706" s="135" t="s">
        <v>2736</v>
      </c>
      <c r="D706" s="378">
        <v>7</v>
      </c>
      <c r="E706" s="134" t="s">
        <v>4</v>
      </c>
      <c r="F706" s="123"/>
      <c r="G706" s="122"/>
      <c r="H706" s="382"/>
      <c r="I706" s="19"/>
      <c r="J706" s="373"/>
      <c r="K706" s="412"/>
      <c r="L706" s="412"/>
      <c r="M706" s="52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</row>
    <row r="707" spans="1:40" s="51" customFormat="1" ht="15" customHeight="1">
      <c r="A707" s="133"/>
      <c r="B707" s="130" t="s">
        <v>2742</v>
      </c>
      <c r="C707" s="130"/>
      <c r="D707" s="375"/>
      <c r="E707" s="113"/>
      <c r="F707" s="129"/>
      <c r="G707" s="110"/>
      <c r="H707" s="242"/>
      <c r="I707" s="19"/>
      <c r="J707" s="373"/>
      <c r="K707" s="412"/>
      <c r="L707" s="412"/>
      <c r="M707" s="52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</row>
    <row r="708" spans="1:40" s="51" customFormat="1" ht="15" customHeight="1">
      <c r="A708" s="131"/>
      <c r="B708" s="82" t="s">
        <v>2743</v>
      </c>
      <c r="C708" s="82" t="s">
        <v>2737</v>
      </c>
      <c r="D708" s="377">
        <v>2</v>
      </c>
      <c r="E708" s="114" t="s">
        <v>4</v>
      </c>
      <c r="F708" s="124"/>
      <c r="G708" s="127"/>
      <c r="H708" s="310"/>
      <c r="I708" s="19"/>
      <c r="J708" s="373"/>
      <c r="K708" s="412"/>
      <c r="L708" s="412"/>
      <c r="M708" s="52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</row>
    <row r="709" spans="1:40" s="51" customFormat="1" ht="15" customHeight="1">
      <c r="A709" s="352"/>
      <c r="B709" s="354" t="s">
        <v>2742</v>
      </c>
      <c r="C709" s="354"/>
      <c r="D709" s="375"/>
      <c r="E709" s="113"/>
      <c r="F709" s="65"/>
      <c r="G709" s="369"/>
      <c r="H709" s="366"/>
      <c r="I709" s="19"/>
      <c r="J709" s="373"/>
      <c r="K709" s="412"/>
      <c r="L709" s="412"/>
      <c r="M709" s="52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</row>
    <row r="710" spans="1:40" s="51" customFormat="1" ht="15" customHeight="1">
      <c r="A710" s="131"/>
      <c r="B710" s="82" t="s">
        <v>2743</v>
      </c>
      <c r="C710" s="82" t="s">
        <v>2738</v>
      </c>
      <c r="D710" s="377">
        <v>111</v>
      </c>
      <c r="E710" s="114" t="s">
        <v>4</v>
      </c>
      <c r="F710" s="66"/>
      <c r="G710" s="27"/>
      <c r="H710" s="247"/>
      <c r="I710" s="19"/>
      <c r="J710" s="373"/>
      <c r="K710" s="412"/>
      <c r="L710" s="412"/>
      <c r="M710" s="52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</row>
    <row r="711" spans="1:40" s="51" customFormat="1" ht="15" customHeight="1">
      <c r="A711" s="352"/>
      <c r="B711" s="354"/>
      <c r="C711" s="354" t="s">
        <v>2727</v>
      </c>
      <c r="D711" s="375"/>
      <c r="E711" s="113"/>
      <c r="F711" s="65"/>
      <c r="G711" s="369"/>
      <c r="H711" s="366"/>
      <c r="I711" s="19"/>
      <c r="J711" s="373"/>
      <c r="K711" s="412"/>
      <c r="L711" s="412"/>
      <c r="M711" s="52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</row>
    <row r="712" spans="1:40" s="51" customFormat="1" ht="15" customHeight="1">
      <c r="A712" s="131"/>
      <c r="B712" s="82" t="s">
        <v>2744</v>
      </c>
      <c r="C712" s="82" t="s">
        <v>2729</v>
      </c>
      <c r="D712" s="377">
        <v>16</v>
      </c>
      <c r="E712" s="114" t="s">
        <v>2730</v>
      </c>
      <c r="F712" s="66"/>
      <c r="G712" s="127"/>
      <c r="H712" s="310"/>
      <c r="I712" s="19"/>
      <c r="J712" s="373"/>
      <c r="K712" s="412"/>
      <c r="L712" s="412"/>
      <c r="M712" s="52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</row>
    <row r="713" spans="1:40" s="51" customFormat="1" ht="15" customHeight="1">
      <c r="A713" s="352"/>
      <c r="B713" s="354"/>
      <c r="C713" s="354" t="s">
        <v>2727</v>
      </c>
      <c r="D713" s="375"/>
      <c r="E713" s="113"/>
      <c r="F713" s="357"/>
      <c r="G713" s="369"/>
      <c r="H713" s="366"/>
      <c r="I713" s="19"/>
      <c r="J713" s="373"/>
      <c r="K713" s="412"/>
      <c r="L713" s="412"/>
      <c r="M713" s="52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</row>
    <row r="714" spans="1:40" s="51" customFormat="1" ht="15" customHeight="1">
      <c r="A714" s="131"/>
      <c r="B714" s="82" t="s">
        <v>2744</v>
      </c>
      <c r="C714" s="82" t="s">
        <v>2731</v>
      </c>
      <c r="D714" s="377">
        <v>19</v>
      </c>
      <c r="E714" s="114" t="s">
        <v>2730</v>
      </c>
      <c r="F714" s="124"/>
      <c r="G714" s="127"/>
      <c r="H714" s="310"/>
      <c r="I714" s="19"/>
      <c r="J714" s="373"/>
      <c r="K714" s="412"/>
      <c r="L714" s="412"/>
      <c r="M714" s="52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</row>
    <row r="715" spans="1:40" s="51" customFormat="1" ht="15" customHeight="1">
      <c r="A715" s="352"/>
      <c r="B715" s="354"/>
      <c r="C715" s="354" t="s">
        <v>2727</v>
      </c>
      <c r="D715" s="375"/>
      <c r="E715" s="113"/>
      <c r="F715" s="357"/>
      <c r="G715" s="369"/>
      <c r="H715" s="366"/>
      <c r="I715" s="19"/>
      <c r="J715" s="373"/>
      <c r="K715" s="412"/>
      <c r="L715" s="412"/>
      <c r="M715" s="52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</row>
    <row r="716" spans="1:40" s="51" customFormat="1" ht="15" customHeight="1">
      <c r="A716" s="131"/>
      <c r="B716" s="82" t="s">
        <v>2744</v>
      </c>
      <c r="C716" s="82" t="s">
        <v>2733</v>
      </c>
      <c r="D716" s="377">
        <v>64</v>
      </c>
      <c r="E716" s="114" t="s">
        <v>2730</v>
      </c>
      <c r="F716" s="124"/>
      <c r="G716" s="127"/>
      <c r="H716" s="310"/>
      <c r="I716" s="19"/>
      <c r="J716" s="373"/>
      <c r="K716" s="412"/>
      <c r="L716" s="412"/>
      <c r="M716" s="52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</row>
    <row r="717" spans="1:40" s="51" customFormat="1" ht="15" customHeight="1">
      <c r="A717" s="352"/>
      <c r="B717" s="354"/>
      <c r="C717" s="354" t="s">
        <v>2727</v>
      </c>
      <c r="D717" s="375"/>
      <c r="E717" s="113"/>
      <c r="F717" s="129"/>
      <c r="G717" s="110"/>
      <c r="H717" s="366"/>
      <c r="I717" s="19"/>
      <c r="J717" s="373"/>
      <c r="K717" s="412"/>
      <c r="L717" s="412"/>
      <c r="M717" s="52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</row>
    <row r="718" spans="1:40" s="51" customFormat="1" ht="15" customHeight="1">
      <c r="A718" s="131"/>
      <c r="B718" s="82" t="s">
        <v>2744</v>
      </c>
      <c r="C718" s="82" t="s">
        <v>2745</v>
      </c>
      <c r="D718" s="377">
        <v>169</v>
      </c>
      <c r="E718" s="114" t="s">
        <v>2730</v>
      </c>
      <c r="F718" s="124"/>
      <c r="G718" s="127"/>
      <c r="H718" s="310"/>
      <c r="I718" s="19"/>
      <c r="J718" s="373"/>
      <c r="K718" s="412"/>
      <c r="L718" s="412"/>
      <c r="M718" s="52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</row>
    <row r="719" spans="1:40" s="51" customFormat="1" ht="15" customHeight="1">
      <c r="A719" s="352"/>
      <c r="B719" s="354"/>
      <c r="C719" s="354"/>
      <c r="D719" s="375"/>
      <c r="E719" s="113"/>
      <c r="F719" s="357"/>
      <c r="G719" s="369"/>
      <c r="H719" s="366"/>
      <c r="I719" s="19"/>
      <c r="J719" s="373"/>
      <c r="K719" s="412"/>
      <c r="L719" s="412"/>
      <c r="M719" s="52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</row>
    <row r="720" spans="1:40" s="51" customFormat="1" ht="15" customHeight="1">
      <c r="A720" s="131"/>
      <c r="B720" s="82" t="s">
        <v>2746</v>
      </c>
      <c r="C720" s="82"/>
      <c r="D720" s="377">
        <v>1</v>
      </c>
      <c r="E720" s="114" t="s">
        <v>2424</v>
      </c>
      <c r="F720" s="124"/>
      <c r="G720" s="127"/>
      <c r="H720" s="247"/>
      <c r="I720" s="19"/>
      <c r="J720" s="373"/>
      <c r="K720" s="412"/>
      <c r="L720" s="412"/>
      <c r="M720" s="52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</row>
    <row r="721" spans="1:40" s="54" customFormat="1" ht="15" customHeight="1">
      <c r="A721" s="352"/>
      <c r="B721" s="354"/>
      <c r="C721" s="354"/>
      <c r="D721" s="375"/>
      <c r="E721" s="113"/>
      <c r="F721" s="65"/>
      <c r="G721" s="369"/>
      <c r="H721" s="366"/>
      <c r="I721" s="19"/>
      <c r="J721" s="373"/>
      <c r="K721" s="412"/>
      <c r="L721" s="412"/>
      <c r="M721" s="52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</row>
    <row r="722" spans="1:40" s="54" customFormat="1" ht="15" customHeight="1">
      <c r="A722" s="131"/>
      <c r="B722" s="82" t="s">
        <v>2747</v>
      </c>
      <c r="C722" s="82"/>
      <c r="D722" s="377">
        <v>1</v>
      </c>
      <c r="E722" s="114" t="s">
        <v>2424</v>
      </c>
      <c r="F722" s="66"/>
      <c r="G722" s="127"/>
      <c r="H722" s="247"/>
      <c r="I722" s="19"/>
      <c r="J722" s="373"/>
      <c r="K722" s="412"/>
      <c r="L722" s="412"/>
      <c r="M722" s="52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</row>
    <row r="723" spans="1:40" s="51" customFormat="1" ht="15" customHeight="1">
      <c r="A723" s="352"/>
      <c r="B723" s="354"/>
      <c r="C723" s="354"/>
      <c r="D723" s="401"/>
      <c r="E723" s="113"/>
      <c r="F723" s="349"/>
      <c r="G723" s="416"/>
      <c r="H723" s="366"/>
      <c r="I723" s="19"/>
      <c r="J723" s="373"/>
      <c r="K723" s="412"/>
      <c r="L723" s="412"/>
      <c r="M723" s="52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</row>
    <row r="724" spans="1:40" s="51" customFormat="1" ht="15" customHeight="1">
      <c r="A724" s="131"/>
      <c r="B724" s="82" t="s">
        <v>2748</v>
      </c>
      <c r="C724" s="82"/>
      <c r="D724" s="390">
        <v>1</v>
      </c>
      <c r="E724" s="114" t="s">
        <v>2749</v>
      </c>
      <c r="F724" s="226"/>
      <c r="G724" s="227"/>
      <c r="H724" s="247"/>
      <c r="I724" s="19"/>
      <c r="J724" s="373"/>
      <c r="K724" s="412"/>
      <c r="L724" s="412"/>
      <c r="M724" s="52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</row>
    <row r="725" spans="1:40" ht="15" customHeight="1">
      <c r="A725" s="352"/>
      <c r="B725" s="354" t="s">
        <v>2750</v>
      </c>
      <c r="C725" s="354" t="s">
        <v>2751</v>
      </c>
      <c r="D725" s="401"/>
      <c r="E725" s="113"/>
      <c r="F725" s="349"/>
      <c r="G725" s="248"/>
      <c r="H725" s="366"/>
      <c r="I725" s="19"/>
      <c r="K725" s="412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</row>
    <row r="726" spans="1:40" ht="15" customHeight="1">
      <c r="A726" s="131"/>
      <c r="B726" s="82" t="s">
        <v>2752</v>
      </c>
      <c r="C726" s="82" t="s">
        <v>2753</v>
      </c>
      <c r="D726" s="390">
        <v>1</v>
      </c>
      <c r="E726" s="114" t="s">
        <v>2749</v>
      </c>
      <c r="F726" s="417"/>
      <c r="G726" s="400"/>
      <c r="H726" s="247"/>
      <c r="I726" s="19"/>
      <c r="K726" s="412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</row>
    <row r="727" spans="1:40" ht="15" customHeight="1">
      <c r="A727" s="352"/>
      <c r="B727" s="354" t="s">
        <v>2754</v>
      </c>
      <c r="C727" s="354" t="s">
        <v>2755</v>
      </c>
      <c r="D727" s="401"/>
      <c r="E727" s="113"/>
      <c r="F727" s="349"/>
      <c r="G727" s="248"/>
      <c r="H727" s="366"/>
      <c r="I727" s="19"/>
      <c r="K727" s="412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</row>
    <row r="728" spans="1:40" ht="15" customHeight="1">
      <c r="A728" s="131"/>
      <c r="B728" s="82" t="s">
        <v>2752</v>
      </c>
      <c r="C728" s="82" t="s">
        <v>2756</v>
      </c>
      <c r="D728" s="390">
        <v>2</v>
      </c>
      <c r="E728" s="114" t="s">
        <v>2749</v>
      </c>
      <c r="F728" s="417"/>
      <c r="G728" s="227"/>
      <c r="H728" s="247"/>
      <c r="I728" s="19"/>
      <c r="K728" s="412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</row>
    <row r="729" spans="1:40" ht="15" customHeight="1">
      <c r="A729" s="352"/>
      <c r="B729" s="354"/>
      <c r="C729" s="354" t="s">
        <v>2757</v>
      </c>
      <c r="D729" s="401"/>
      <c r="E729" s="113"/>
      <c r="F729" s="243"/>
      <c r="G729" s="248"/>
      <c r="H729" s="366"/>
      <c r="I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</row>
    <row r="730" spans="1:40" ht="15" customHeight="1">
      <c r="A730" s="131"/>
      <c r="B730" s="82"/>
      <c r="C730" s="82"/>
      <c r="D730" s="390"/>
      <c r="E730" s="114"/>
      <c r="F730" s="231"/>
      <c r="G730" s="400"/>
      <c r="H730" s="247"/>
      <c r="I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</row>
    <row r="731" spans="1:40" ht="15" customHeight="1">
      <c r="A731" s="352"/>
      <c r="B731" s="354" t="s">
        <v>2758</v>
      </c>
      <c r="C731" s="354" t="s">
        <v>2759</v>
      </c>
      <c r="D731" s="401"/>
      <c r="E731" s="113"/>
      <c r="F731" s="225"/>
      <c r="G731" s="248"/>
      <c r="H731" s="366"/>
      <c r="I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</row>
    <row r="732" spans="1:40" ht="15" customHeight="1">
      <c r="A732" s="131"/>
      <c r="B732" s="82" t="s">
        <v>2752</v>
      </c>
      <c r="C732" s="82" t="s">
        <v>2760</v>
      </c>
      <c r="D732" s="390">
        <v>1</v>
      </c>
      <c r="E732" s="114" t="s">
        <v>2749</v>
      </c>
      <c r="F732" s="417"/>
      <c r="G732" s="227"/>
      <c r="H732" s="247"/>
      <c r="I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</row>
    <row r="733" spans="1:40" ht="15" customHeight="1">
      <c r="A733" s="352"/>
      <c r="B733" s="354"/>
      <c r="C733" s="354" t="s">
        <v>2757</v>
      </c>
      <c r="D733" s="401"/>
      <c r="E733" s="113"/>
      <c r="F733" s="349"/>
      <c r="G733" s="416"/>
      <c r="H733" s="366"/>
      <c r="I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</row>
    <row r="734" spans="1:40" ht="15" customHeight="1">
      <c r="A734" s="131"/>
      <c r="B734" s="82"/>
      <c r="C734" s="82"/>
      <c r="D734" s="390"/>
      <c r="E734" s="114"/>
      <c r="F734" s="226"/>
      <c r="G734" s="227"/>
      <c r="H734" s="247"/>
      <c r="I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</row>
    <row r="735" spans="1:40" s="29" customFormat="1" ht="15" customHeight="1">
      <c r="A735" s="352"/>
      <c r="B735" s="354" t="s">
        <v>2761</v>
      </c>
      <c r="C735" s="354" t="s">
        <v>2762</v>
      </c>
      <c r="D735" s="401"/>
      <c r="E735" s="113"/>
      <c r="F735" s="225"/>
      <c r="G735" s="248"/>
      <c r="H735" s="366"/>
      <c r="I735" s="19"/>
      <c r="J735" s="373"/>
      <c r="K735" s="374"/>
      <c r="L735" s="374"/>
      <c r="M735" s="18"/>
    </row>
    <row r="736" spans="1:40" s="29" customFormat="1" ht="15" customHeight="1">
      <c r="A736" s="131"/>
      <c r="B736" s="82" t="s">
        <v>2752</v>
      </c>
      <c r="C736" s="82" t="s">
        <v>2763</v>
      </c>
      <c r="D736" s="390">
        <v>1</v>
      </c>
      <c r="E736" s="114" t="s">
        <v>2749</v>
      </c>
      <c r="F736" s="417"/>
      <c r="G736" s="227"/>
      <c r="H736" s="247"/>
      <c r="I736" s="19"/>
      <c r="J736" s="373"/>
      <c r="K736" s="374"/>
      <c r="L736" s="374"/>
      <c r="M736" s="18"/>
    </row>
    <row r="737" spans="1:40" ht="15" customHeight="1">
      <c r="A737" s="352"/>
      <c r="B737" s="354"/>
      <c r="C737" s="354" t="s">
        <v>2764</v>
      </c>
      <c r="D737" s="401"/>
      <c r="E737" s="137"/>
      <c r="F737" s="225"/>
      <c r="G737" s="416"/>
      <c r="H737" s="242"/>
      <c r="I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</row>
    <row r="738" spans="1:40" ht="15" customHeight="1">
      <c r="A738" s="136"/>
      <c r="B738" s="135"/>
      <c r="C738" s="135"/>
      <c r="D738" s="418"/>
      <c r="E738" s="134"/>
      <c r="F738" s="244"/>
      <c r="G738" s="419"/>
      <c r="H738" s="415"/>
      <c r="I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</row>
    <row r="739" spans="1:40" ht="15" customHeight="1">
      <c r="A739" s="188"/>
      <c r="B739" s="130" t="s">
        <v>2765</v>
      </c>
      <c r="C739" s="130" t="s">
        <v>2766</v>
      </c>
      <c r="D739" s="401"/>
      <c r="E739" s="113"/>
      <c r="F739" s="225"/>
      <c r="G739" s="248"/>
      <c r="H739" s="366"/>
      <c r="I739" s="2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</row>
    <row r="740" spans="1:40" ht="15" customHeight="1">
      <c r="A740" s="23"/>
      <c r="B740" s="82" t="s">
        <v>2752</v>
      </c>
      <c r="C740" s="82" t="s">
        <v>2767</v>
      </c>
      <c r="D740" s="390">
        <v>1</v>
      </c>
      <c r="E740" s="114" t="s">
        <v>2749</v>
      </c>
      <c r="F740" s="417"/>
      <c r="G740" s="227"/>
      <c r="H740" s="247"/>
      <c r="I740" s="2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</row>
    <row r="741" spans="1:40" ht="15" customHeight="1">
      <c r="A741" s="352"/>
      <c r="B741" s="354"/>
      <c r="C741" s="354" t="s">
        <v>2768</v>
      </c>
      <c r="D741" s="401"/>
      <c r="E741" s="113"/>
      <c r="F741" s="225"/>
      <c r="G741" s="248"/>
      <c r="H741" s="366"/>
      <c r="I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</row>
    <row r="742" spans="1:40" ht="15" customHeight="1">
      <c r="A742" s="131"/>
      <c r="B742" s="82"/>
      <c r="C742" s="82"/>
      <c r="D742" s="390"/>
      <c r="E742" s="114"/>
      <c r="F742" s="226"/>
      <c r="G742" s="400"/>
      <c r="H742" s="247"/>
      <c r="I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</row>
    <row r="743" spans="1:40" s="51" customFormat="1" ht="15" customHeight="1">
      <c r="A743" s="352"/>
      <c r="B743" s="354" t="s">
        <v>2769</v>
      </c>
      <c r="C743" s="354" t="s">
        <v>2770</v>
      </c>
      <c r="D743" s="401"/>
      <c r="E743" s="113"/>
      <c r="F743" s="243"/>
      <c r="G743" s="364"/>
      <c r="H743" s="366"/>
      <c r="I743" s="19"/>
      <c r="J743" s="373"/>
      <c r="K743" s="374"/>
      <c r="L743" s="412"/>
      <c r="M743" s="52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</row>
    <row r="744" spans="1:40" s="51" customFormat="1" ht="15" customHeight="1">
      <c r="A744" s="138"/>
      <c r="B744" s="82" t="s">
        <v>2752</v>
      </c>
      <c r="C744" s="82" t="s">
        <v>2756</v>
      </c>
      <c r="D744" s="390">
        <v>1</v>
      </c>
      <c r="E744" s="114" t="s">
        <v>2749</v>
      </c>
      <c r="F744" s="420"/>
      <c r="G744" s="227"/>
      <c r="H744" s="247"/>
      <c r="I744" s="19"/>
      <c r="J744" s="373"/>
      <c r="K744" s="374"/>
      <c r="L744" s="412"/>
      <c r="M744" s="52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</row>
    <row r="745" spans="1:40" s="51" customFormat="1" ht="15" customHeight="1">
      <c r="A745" s="352"/>
      <c r="B745" s="354"/>
      <c r="C745" s="354" t="s">
        <v>2771</v>
      </c>
      <c r="D745" s="401"/>
      <c r="E745" s="113"/>
      <c r="F745" s="349"/>
      <c r="G745" s="364"/>
      <c r="H745" s="366"/>
      <c r="I745" s="19"/>
      <c r="J745" s="373"/>
      <c r="K745" s="374"/>
      <c r="L745" s="412"/>
      <c r="M745" s="52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</row>
    <row r="746" spans="1:40" s="51" customFormat="1" ht="15" customHeight="1">
      <c r="A746" s="131"/>
      <c r="B746" s="82"/>
      <c r="C746" s="82"/>
      <c r="D746" s="390"/>
      <c r="E746" s="114"/>
      <c r="F746" s="226"/>
      <c r="G746" s="227"/>
      <c r="H746" s="310"/>
      <c r="I746" s="19"/>
      <c r="J746" s="373"/>
      <c r="K746" s="374"/>
      <c r="L746" s="412"/>
      <c r="M746" s="52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</row>
    <row r="747" spans="1:40" s="51" customFormat="1" ht="15" customHeight="1">
      <c r="A747" s="352"/>
      <c r="B747" s="354" t="s">
        <v>2772</v>
      </c>
      <c r="C747" s="354" t="s">
        <v>2773</v>
      </c>
      <c r="D747" s="401"/>
      <c r="E747" s="113"/>
      <c r="F747" s="349"/>
      <c r="G747" s="364"/>
      <c r="H747" s="366"/>
      <c r="I747" s="19"/>
      <c r="J747" s="373"/>
      <c r="K747" s="412"/>
      <c r="L747" s="412"/>
      <c r="M747" s="52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</row>
    <row r="748" spans="1:40" s="51" customFormat="1" ht="15" customHeight="1">
      <c r="A748" s="131"/>
      <c r="B748" s="82" t="s">
        <v>2752</v>
      </c>
      <c r="C748" s="82" t="s">
        <v>2767</v>
      </c>
      <c r="D748" s="390">
        <v>1</v>
      </c>
      <c r="E748" s="114" t="s">
        <v>2749</v>
      </c>
      <c r="F748" s="417"/>
      <c r="G748" s="227"/>
      <c r="H748" s="247"/>
      <c r="I748" s="19"/>
      <c r="J748" s="373"/>
      <c r="K748" s="412"/>
      <c r="L748" s="412"/>
      <c r="M748" s="52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</row>
    <row r="749" spans="1:40" s="51" customFormat="1" ht="15" customHeight="1">
      <c r="A749" s="352"/>
      <c r="B749" s="354" t="s">
        <v>2774</v>
      </c>
      <c r="C749" s="354" t="s">
        <v>2775</v>
      </c>
      <c r="D749" s="401"/>
      <c r="E749" s="113"/>
      <c r="F749" s="349"/>
      <c r="G749" s="364"/>
      <c r="H749" s="366"/>
      <c r="I749" s="19"/>
      <c r="J749" s="373"/>
      <c r="K749" s="412"/>
      <c r="L749" s="412"/>
      <c r="M749" s="52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</row>
    <row r="750" spans="1:40" s="51" customFormat="1" ht="15" customHeight="1">
      <c r="A750" s="131"/>
      <c r="B750" s="82" t="s">
        <v>2752</v>
      </c>
      <c r="C750" s="82" t="s">
        <v>2767</v>
      </c>
      <c r="D750" s="390">
        <v>1</v>
      </c>
      <c r="E750" s="114" t="s">
        <v>2749</v>
      </c>
      <c r="F750" s="417"/>
      <c r="G750" s="227"/>
      <c r="H750" s="247"/>
      <c r="I750" s="19"/>
      <c r="J750" s="373"/>
      <c r="K750" s="412"/>
      <c r="L750" s="412"/>
      <c r="M750" s="52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</row>
    <row r="751" spans="1:40" s="51" customFormat="1" ht="15" customHeight="1">
      <c r="A751" s="352"/>
      <c r="B751" s="354" t="s">
        <v>2776</v>
      </c>
      <c r="C751" s="354" t="s">
        <v>2777</v>
      </c>
      <c r="D751" s="401"/>
      <c r="E751" s="113"/>
      <c r="F751" s="349"/>
      <c r="G751" s="364"/>
      <c r="H751" s="366"/>
      <c r="I751" s="19"/>
      <c r="J751" s="373"/>
      <c r="K751" s="412"/>
      <c r="L751" s="412"/>
      <c r="M751" s="52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</row>
    <row r="752" spans="1:40" s="51" customFormat="1" ht="15" customHeight="1">
      <c r="A752" s="131"/>
      <c r="B752" s="82" t="s">
        <v>2752</v>
      </c>
      <c r="C752" s="82" t="s">
        <v>2767</v>
      </c>
      <c r="D752" s="390">
        <v>1</v>
      </c>
      <c r="E752" s="114" t="s">
        <v>2749</v>
      </c>
      <c r="F752" s="417"/>
      <c r="G752" s="227"/>
      <c r="H752" s="247"/>
      <c r="I752" s="19"/>
      <c r="J752" s="373"/>
      <c r="K752" s="412"/>
      <c r="L752" s="412"/>
      <c r="M752" s="52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</row>
    <row r="753" spans="1:40" s="54" customFormat="1" ht="15" customHeight="1">
      <c r="A753" s="352"/>
      <c r="B753" s="381"/>
      <c r="C753" s="354" t="s">
        <v>2778</v>
      </c>
      <c r="D753" s="401"/>
      <c r="E753" s="337"/>
      <c r="F753" s="243"/>
      <c r="G753" s="364"/>
      <c r="H753" s="366"/>
      <c r="I753" s="19"/>
      <c r="J753" s="373"/>
      <c r="K753" s="412"/>
      <c r="L753" s="412"/>
      <c r="M753" s="52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</row>
    <row r="754" spans="1:40" s="54" customFormat="1" ht="15" customHeight="1">
      <c r="A754" s="131"/>
      <c r="B754" s="114"/>
      <c r="C754" s="182"/>
      <c r="D754" s="390"/>
      <c r="E754" s="339"/>
      <c r="F754" s="231"/>
      <c r="G754" s="227"/>
      <c r="H754" s="310"/>
      <c r="I754" s="19"/>
      <c r="J754" s="373"/>
      <c r="K754" s="412"/>
      <c r="L754" s="412"/>
      <c r="M754" s="52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</row>
    <row r="755" spans="1:40" s="51" customFormat="1" ht="15" customHeight="1">
      <c r="A755" s="352"/>
      <c r="B755" s="354" t="s">
        <v>2779</v>
      </c>
      <c r="C755" s="354" t="s">
        <v>2780</v>
      </c>
      <c r="D755" s="401"/>
      <c r="E755" s="113"/>
      <c r="F755" s="349"/>
      <c r="G755" s="364"/>
      <c r="H755" s="366"/>
      <c r="I755" s="19"/>
      <c r="J755" s="373"/>
      <c r="K755" s="412"/>
      <c r="L755" s="412"/>
      <c r="M755" s="52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</row>
    <row r="756" spans="1:40" s="51" customFormat="1" ht="15" customHeight="1">
      <c r="A756" s="131"/>
      <c r="B756" s="82" t="s">
        <v>2752</v>
      </c>
      <c r="C756" s="82" t="s">
        <v>2781</v>
      </c>
      <c r="D756" s="390">
        <v>1</v>
      </c>
      <c r="E756" s="114" t="s">
        <v>2749</v>
      </c>
      <c r="F756" s="417"/>
      <c r="G756" s="227"/>
      <c r="H756" s="247"/>
      <c r="I756" s="19"/>
      <c r="J756" s="373"/>
      <c r="K756" s="412"/>
      <c r="L756" s="412"/>
      <c r="M756" s="52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</row>
    <row r="757" spans="1:40" ht="15" customHeight="1">
      <c r="A757" s="352"/>
      <c r="B757" s="354" t="s">
        <v>2782</v>
      </c>
      <c r="C757" s="354" t="s">
        <v>2783</v>
      </c>
      <c r="D757" s="401"/>
      <c r="E757" s="113"/>
      <c r="F757" s="421"/>
      <c r="G757" s="422"/>
      <c r="H757" s="366"/>
      <c r="I757" s="19"/>
      <c r="K757" s="412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</row>
    <row r="758" spans="1:40" ht="15" customHeight="1">
      <c r="A758" s="131"/>
      <c r="B758" s="82" t="s">
        <v>2752</v>
      </c>
      <c r="C758" s="82" t="s">
        <v>2767</v>
      </c>
      <c r="D758" s="390">
        <v>1</v>
      </c>
      <c r="E758" s="114" t="s">
        <v>2749</v>
      </c>
      <c r="F758" s="423"/>
      <c r="G758" s="227"/>
      <c r="H758" s="247"/>
      <c r="I758" s="19"/>
      <c r="K758" s="412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</row>
    <row r="759" spans="1:40" ht="15" customHeight="1">
      <c r="A759" s="352"/>
      <c r="B759" s="354" t="s">
        <v>2784</v>
      </c>
      <c r="C759" s="354" t="s">
        <v>2785</v>
      </c>
      <c r="D759" s="401"/>
      <c r="E759" s="113"/>
      <c r="F759" s="349"/>
      <c r="G759" s="311"/>
      <c r="H759" s="366"/>
      <c r="I759" s="19"/>
      <c r="K759" s="412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</row>
    <row r="760" spans="1:40" ht="15" customHeight="1">
      <c r="A760" s="131"/>
      <c r="B760" s="82" t="s">
        <v>2752</v>
      </c>
      <c r="C760" s="82" t="s">
        <v>2767</v>
      </c>
      <c r="D760" s="390">
        <v>1</v>
      </c>
      <c r="E760" s="114" t="s">
        <v>2749</v>
      </c>
      <c r="F760" s="417"/>
      <c r="G760" s="227"/>
      <c r="H760" s="247"/>
      <c r="I760" s="19"/>
      <c r="K760" s="412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</row>
    <row r="761" spans="1:40" ht="15" customHeight="1">
      <c r="A761" s="352"/>
      <c r="B761" s="354" t="s">
        <v>2786</v>
      </c>
      <c r="C761" s="354" t="s">
        <v>2787</v>
      </c>
      <c r="D761" s="401"/>
      <c r="E761" s="113"/>
      <c r="F761" s="243"/>
      <c r="G761" s="311"/>
      <c r="H761" s="366"/>
      <c r="I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</row>
    <row r="762" spans="1:40" ht="15" customHeight="1">
      <c r="A762" s="131"/>
      <c r="B762" s="82" t="s">
        <v>2752</v>
      </c>
      <c r="C762" s="82" t="s">
        <v>2767</v>
      </c>
      <c r="D762" s="390">
        <v>1</v>
      </c>
      <c r="E762" s="114" t="s">
        <v>2749</v>
      </c>
      <c r="F762" s="420"/>
      <c r="G762" s="227"/>
      <c r="H762" s="247"/>
      <c r="I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</row>
    <row r="763" spans="1:40" ht="15" customHeight="1">
      <c r="A763" s="352"/>
      <c r="B763" s="354" t="s">
        <v>2788</v>
      </c>
      <c r="C763" s="354" t="s">
        <v>2789</v>
      </c>
      <c r="D763" s="401"/>
      <c r="E763" s="113"/>
      <c r="F763" s="225"/>
      <c r="G763" s="311"/>
      <c r="H763" s="366"/>
      <c r="I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</row>
    <row r="764" spans="1:40" ht="15" customHeight="1">
      <c r="A764" s="131"/>
      <c r="B764" s="82" t="s">
        <v>2752</v>
      </c>
      <c r="C764" s="82" t="s">
        <v>2763</v>
      </c>
      <c r="D764" s="390">
        <v>1</v>
      </c>
      <c r="E764" s="114" t="s">
        <v>2749</v>
      </c>
      <c r="F764" s="417"/>
      <c r="G764" s="227"/>
      <c r="H764" s="247"/>
      <c r="I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</row>
    <row r="765" spans="1:40" ht="15" customHeight="1">
      <c r="A765" s="352"/>
      <c r="B765" s="354" t="s">
        <v>2790</v>
      </c>
      <c r="C765" s="354" t="s">
        <v>2791</v>
      </c>
      <c r="D765" s="401"/>
      <c r="E765" s="113"/>
      <c r="F765" s="349"/>
      <c r="G765" s="364"/>
      <c r="H765" s="366"/>
      <c r="I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</row>
    <row r="766" spans="1:40" ht="15" customHeight="1">
      <c r="A766" s="131"/>
      <c r="B766" s="82" t="s">
        <v>2752</v>
      </c>
      <c r="C766" s="82" t="s">
        <v>2767</v>
      </c>
      <c r="D766" s="390">
        <v>1</v>
      </c>
      <c r="E766" s="114" t="s">
        <v>2749</v>
      </c>
      <c r="F766" s="417"/>
      <c r="G766" s="227"/>
      <c r="H766" s="247"/>
      <c r="I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</row>
    <row r="767" spans="1:40" ht="15" customHeight="1">
      <c r="A767" s="352"/>
      <c r="B767" s="354"/>
      <c r="C767" s="354"/>
      <c r="D767" s="401"/>
      <c r="E767" s="113"/>
      <c r="F767" s="349"/>
      <c r="G767" s="311"/>
      <c r="H767" s="366"/>
      <c r="I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</row>
    <row r="768" spans="1:40" ht="15" customHeight="1">
      <c r="A768" s="131"/>
      <c r="B768" s="82" t="s">
        <v>2792</v>
      </c>
      <c r="C768" s="82"/>
      <c r="D768" s="390">
        <v>1</v>
      </c>
      <c r="E768" s="114" t="s">
        <v>2424</v>
      </c>
      <c r="F768" s="226"/>
      <c r="G768" s="227"/>
      <c r="H768" s="310"/>
      <c r="I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</row>
    <row r="769" spans="1:40" ht="15" customHeight="1">
      <c r="A769" s="352"/>
      <c r="B769" s="354" t="s">
        <v>2793</v>
      </c>
      <c r="C769" s="354" t="s">
        <v>2794</v>
      </c>
      <c r="D769" s="401"/>
      <c r="E769" s="137"/>
      <c r="F769" s="225"/>
      <c r="G769" s="364"/>
      <c r="H769" s="366"/>
      <c r="I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</row>
    <row r="770" spans="1:40" ht="15" customHeight="1">
      <c r="A770" s="136"/>
      <c r="B770" s="135" t="s">
        <v>2795</v>
      </c>
      <c r="C770" s="135" t="s">
        <v>2796</v>
      </c>
      <c r="D770" s="418">
        <v>1</v>
      </c>
      <c r="E770" s="134" t="s">
        <v>2523</v>
      </c>
      <c r="F770" s="424"/>
      <c r="G770" s="419"/>
      <c r="H770" s="415"/>
      <c r="I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</row>
    <row r="771" spans="1:40" ht="15" customHeight="1">
      <c r="A771" s="133"/>
      <c r="B771" s="130" t="s">
        <v>2797</v>
      </c>
      <c r="C771" s="130" t="s">
        <v>2798</v>
      </c>
      <c r="D771" s="401"/>
      <c r="E771" s="113"/>
      <c r="F771" s="225"/>
      <c r="G771" s="311"/>
      <c r="H771" s="366"/>
      <c r="I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</row>
    <row r="772" spans="1:40" ht="15" customHeight="1">
      <c r="A772" s="131"/>
      <c r="B772" s="82" t="s">
        <v>2795</v>
      </c>
      <c r="C772" s="82" t="s">
        <v>2799</v>
      </c>
      <c r="D772" s="390">
        <v>1</v>
      </c>
      <c r="E772" s="114" t="s">
        <v>2523</v>
      </c>
      <c r="F772" s="417"/>
      <c r="G772" s="227"/>
      <c r="H772" s="247"/>
      <c r="I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</row>
    <row r="773" spans="1:40" ht="15" customHeight="1">
      <c r="A773" s="352"/>
      <c r="B773" s="354" t="s">
        <v>2800</v>
      </c>
      <c r="C773" s="354" t="s">
        <v>2801</v>
      </c>
      <c r="D773" s="425"/>
      <c r="E773" s="356"/>
      <c r="F773" s="349"/>
      <c r="G773" s="364"/>
      <c r="H773" s="366"/>
      <c r="I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</row>
    <row r="774" spans="1:40" ht="15" customHeight="1">
      <c r="A774" s="131"/>
      <c r="B774" s="82" t="s">
        <v>2795</v>
      </c>
      <c r="C774" s="82" t="s">
        <v>2802</v>
      </c>
      <c r="D774" s="390">
        <v>12</v>
      </c>
      <c r="E774" s="114" t="s">
        <v>2523</v>
      </c>
      <c r="F774" s="417"/>
      <c r="G774" s="300"/>
      <c r="H774" s="310"/>
      <c r="I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</row>
    <row r="775" spans="1:40" ht="15" customHeight="1">
      <c r="A775" s="352"/>
      <c r="B775" s="354" t="s">
        <v>2803</v>
      </c>
      <c r="C775" s="354" t="s">
        <v>2804</v>
      </c>
      <c r="D775" s="425"/>
      <c r="E775" s="356"/>
      <c r="F775" s="349"/>
      <c r="G775" s="364"/>
      <c r="H775" s="366"/>
      <c r="I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</row>
    <row r="776" spans="1:40" ht="15" customHeight="1">
      <c r="A776" s="131"/>
      <c r="B776" s="82" t="s">
        <v>2795</v>
      </c>
      <c r="C776" s="82" t="s">
        <v>2805</v>
      </c>
      <c r="D776" s="390">
        <v>2</v>
      </c>
      <c r="E776" s="114" t="s">
        <v>2523</v>
      </c>
      <c r="F776" s="417"/>
      <c r="G776" s="227"/>
      <c r="H776" s="247"/>
      <c r="I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</row>
    <row r="777" spans="1:40" ht="15" customHeight="1">
      <c r="A777" s="352"/>
      <c r="B777" s="354" t="s">
        <v>2806</v>
      </c>
      <c r="C777" s="354" t="s">
        <v>2807</v>
      </c>
      <c r="D777" s="401"/>
      <c r="E777" s="113"/>
      <c r="F777" s="349"/>
      <c r="G777" s="364"/>
      <c r="H777" s="366"/>
      <c r="I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</row>
    <row r="778" spans="1:40" ht="15" customHeight="1">
      <c r="A778" s="131"/>
      <c r="B778" s="82" t="s">
        <v>2795</v>
      </c>
      <c r="C778" s="82" t="s">
        <v>2808</v>
      </c>
      <c r="D778" s="390">
        <v>1</v>
      </c>
      <c r="E778" s="114" t="s">
        <v>2523</v>
      </c>
      <c r="F778" s="417"/>
      <c r="G778" s="227"/>
      <c r="H778" s="247"/>
      <c r="I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</row>
    <row r="779" spans="1:40" ht="15" customHeight="1">
      <c r="A779" s="352"/>
      <c r="B779" s="354" t="s">
        <v>2809</v>
      </c>
      <c r="C779" s="354" t="s">
        <v>2810</v>
      </c>
      <c r="D779" s="401"/>
      <c r="E779" s="113"/>
      <c r="F779" s="243"/>
      <c r="G779" s="311"/>
      <c r="H779" s="366"/>
      <c r="I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</row>
    <row r="780" spans="1:40" ht="15" customHeight="1">
      <c r="A780" s="131"/>
      <c r="B780" s="82" t="s">
        <v>2795</v>
      </c>
      <c r="C780" s="82" t="s">
        <v>2811</v>
      </c>
      <c r="D780" s="390">
        <v>1</v>
      </c>
      <c r="E780" s="114" t="s">
        <v>2523</v>
      </c>
      <c r="F780" s="420"/>
      <c r="G780" s="227"/>
      <c r="H780" s="247"/>
      <c r="I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</row>
    <row r="781" spans="1:40" ht="15" customHeight="1">
      <c r="A781" s="352"/>
      <c r="B781" s="354" t="s">
        <v>2812</v>
      </c>
      <c r="C781" s="354" t="s">
        <v>2794</v>
      </c>
      <c r="D781" s="401"/>
      <c r="E781" s="113"/>
      <c r="F781" s="349"/>
      <c r="G781" s="364"/>
      <c r="H781" s="366"/>
      <c r="I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</row>
    <row r="782" spans="1:40" ht="15" customHeight="1">
      <c r="A782" s="131"/>
      <c r="B782" s="82" t="s">
        <v>2795</v>
      </c>
      <c r="C782" s="82" t="s">
        <v>2796</v>
      </c>
      <c r="D782" s="390">
        <v>1</v>
      </c>
      <c r="E782" s="114" t="s">
        <v>2523</v>
      </c>
      <c r="F782" s="417"/>
      <c r="G782" s="227"/>
      <c r="H782" s="247"/>
      <c r="I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</row>
    <row r="783" spans="1:40" ht="15" customHeight="1">
      <c r="A783" s="352"/>
      <c r="B783" s="354" t="s">
        <v>2813</v>
      </c>
      <c r="C783" s="130" t="s">
        <v>2798</v>
      </c>
      <c r="D783" s="426"/>
      <c r="E783" s="113"/>
      <c r="F783" s="349"/>
      <c r="G783" s="364"/>
      <c r="H783" s="366"/>
      <c r="I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</row>
    <row r="784" spans="1:40" ht="15" customHeight="1">
      <c r="A784" s="131"/>
      <c r="B784" s="82" t="s">
        <v>2795</v>
      </c>
      <c r="C784" s="82" t="s">
        <v>2799</v>
      </c>
      <c r="D784" s="390">
        <v>1</v>
      </c>
      <c r="E784" s="114" t="s">
        <v>2523</v>
      </c>
      <c r="F784" s="417"/>
      <c r="G784" s="227"/>
      <c r="H784" s="247"/>
      <c r="I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</row>
    <row r="785" spans="1:40" ht="15" customHeight="1">
      <c r="A785" s="352"/>
      <c r="B785" s="354" t="s">
        <v>2814</v>
      </c>
      <c r="C785" s="354" t="s">
        <v>2801</v>
      </c>
      <c r="D785" s="401"/>
      <c r="E785" s="113"/>
      <c r="F785" s="349"/>
      <c r="G785" s="364"/>
      <c r="H785" s="366"/>
      <c r="I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</row>
    <row r="786" spans="1:40" ht="15" customHeight="1">
      <c r="A786" s="131"/>
      <c r="B786" s="82" t="s">
        <v>2795</v>
      </c>
      <c r="C786" s="82" t="s">
        <v>2815</v>
      </c>
      <c r="D786" s="390">
        <v>1</v>
      </c>
      <c r="E786" s="114" t="s">
        <v>2523</v>
      </c>
      <c r="F786" s="417"/>
      <c r="G786" s="227"/>
      <c r="H786" s="247"/>
      <c r="I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</row>
    <row r="787" spans="1:40" ht="15" customHeight="1">
      <c r="A787" s="352"/>
      <c r="B787" s="354" t="s">
        <v>2816</v>
      </c>
      <c r="C787" s="130" t="s">
        <v>2794</v>
      </c>
      <c r="D787" s="426"/>
      <c r="E787" s="113"/>
      <c r="F787" s="349"/>
      <c r="G787" s="364"/>
      <c r="H787" s="366"/>
      <c r="I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</row>
    <row r="788" spans="1:40" ht="15" customHeight="1">
      <c r="A788" s="131"/>
      <c r="B788" s="82" t="s">
        <v>2795</v>
      </c>
      <c r="C788" s="82" t="s">
        <v>2796</v>
      </c>
      <c r="D788" s="390">
        <v>1</v>
      </c>
      <c r="E788" s="114" t="s">
        <v>2523</v>
      </c>
      <c r="F788" s="417"/>
      <c r="G788" s="227"/>
      <c r="H788" s="247"/>
      <c r="I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</row>
    <row r="789" spans="1:40" ht="15" customHeight="1">
      <c r="A789" s="352"/>
      <c r="B789" s="354" t="s">
        <v>2817</v>
      </c>
      <c r="C789" s="354" t="s">
        <v>2804</v>
      </c>
      <c r="D789" s="401"/>
      <c r="E789" s="113"/>
      <c r="F789" s="349"/>
      <c r="G789" s="364"/>
      <c r="H789" s="366"/>
      <c r="I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</row>
    <row r="790" spans="1:40" ht="15" customHeight="1">
      <c r="A790" s="131"/>
      <c r="B790" s="82" t="s">
        <v>2795</v>
      </c>
      <c r="C790" s="82" t="s">
        <v>2805</v>
      </c>
      <c r="D790" s="390">
        <v>2</v>
      </c>
      <c r="E790" s="114" t="s">
        <v>2523</v>
      </c>
      <c r="F790" s="417"/>
      <c r="G790" s="227"/>
      <c r="H790" s="247"/>
      <c r="I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</row>
    <row r="791" spans="1:40" ht="15" customHeight="1">
      <c r="A791" s="352"/>
      <c r="B791" s="354" t="s">
        <v>2818</v>
      </c>
      <c r="C791" s="130" t="s">
        <v>2801</v>
      </c>
      <c r="D791" s="426"/>
      <c r="E791" s="113"/>
      <c r="F791" s="349"/>
      <c r="G791" s="364"/>
      <c r="H791" s="366"/>
      <c r="I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</row>
    <row r="792" spans="1:40" ht="15" customHeight="1">
      <c r="A792" s="131"/>
      <c r="B792" s="82" t="s">
        <v>2795</v>
      </c>
      <c r="C792" s="82" t="s">
        <v>2815</v>
      </c>
      <c r="D792" s="390">
        <v>4</v>
      </c>
      <c r="E792" s="114" t="s">
        <v>2523</v>
      </c>
      <c r="F792" s="417"/>
      <c r="G792" s="227"/>
      <c r="H792" s="247"/>
      <c r="I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</row>
    <row r="793" spans="1:40" ht="15" customHeight="1">
      <c r="A793" s="352"/>
      <c r="B793" s="354" t="s">
        <v>2819</v>
      </c>
      <c r="C793" s="354" t="s">
        <v>2798</v>
      </c>
      <c r="D793" s="401"/>
      <c r="E793" s="113"/>
      <c r="F793" s="349"/>
      <c r="G793" s="364"/>
      <c r="H793" s="366"/>
      <c r="I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</row>
    <row r="794" spans="1:40" ht="15" customHeight="1">
      <c r="A794" s="131"/>
      <c r="B794" s="82" t="s">
        <v>2795</v>
      </c>
      <c r="C794" s="82" t="s">
        <v>2799</v>
      </c>
      <c r="D794" s="390">
        <v>1</v>
      </c>
      <c r="E794" s="114" t="s">
        <v>2523</v>
      </c>
      <c r="F794" s="417"/>
      <c r="G794" s="227"/>
      <c r="H794" s="247"/>
      <c r="I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</row>
    <row r="795" spans="1:40" ht="15" customHeight="1">
      <c r="A795" s="352"/>
      <c r="B795" s="354" t="s">
        <v>2820</v>
      </c>
      <c r="C795" s="354" t="s">
        <v>2804</v>
      </c>
      <c r="D795" s="401"/>
      <c r="E795" s="113"/>
      <c r="F795" s="349"/>
      <c r="G795" s="364"/>
      <c r="H795" s="366"/>
      <c r="I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</row>
    <row r="796" spans="1:40" ht="15" customHeight="1">
      <c r="A796" s="131"/>
      <c r="B796" s="82" t="s">
        <v>2795</v>
      </c>
      <c r="C796" s="82" t="s">
        <v>2805</v>
      </c>
      <c r="D796" s="390">
        <v>6</v>
      </c>
      <c r="E796" s="114" t="s">
        <v>2523</v>
      </c>
      <c r="F796" s="417"/>
      <c r="G796" s="227"/>
      <c r="H796" s="247"/>
      <c r="I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</row>
    <row r="797" spans="1:40" ht="15" customHeight="1">
      <c r="A797" s="352"/>
      <c r="B797" s="354" t="s">
        <v>2821</v>
      </c>
      <c r="C797" s="354" t="s">
        <v>2822</v>
      </c>
      <c r="D797" s="401"/>
      <c r="E797" s="113"/>
      <c r="F797" s="349"/>
      <c r="G797" s="364"/>
      <c r="H797" s="366"/>
      <c r="I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</row>
    <row r="798" spans="1:40" ht="15" customHeight="1">
      <c r="A798" s="131"/>
      <c r="B798" s="82" t="s">
        <v>2795</v>
      </c>
      <c r="C798" s="82" t="s">
        <v>2823</v>
      </c>
      <c r="D798" s="390">
        <v>4</v>
      </c>
      <c r="E798" s="114" t="s">
        <v>2523</v>
      </c>
      <c r="F798" s="417"/>
      <c r="G798" s="227"/>
      <c r="H798" s="247"/>
      <c r="I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</row>
    <row r="799" spans="1:40" s="29" customFormat="1" ht="15" customHeight="1">
      <c r="A799" s="352"/>
      <c r="B799" s="354" t="s">
        <v>2824</v>
      </c>
      <c r="C799" s="354" t="s">
        <v>2825</v>
      </c>
      <c r="D799" s="401"/>
      <c r="E799" s="113"/>
      <c r="F799" s="225"/>
      <c r="G799" s="311"/>
      <c r="H799" s="366"/>
      <c r="I799" s="19"/>
      <c r="J799" s="373"/>
      <c r="K799" s="374"/>
      <c r="L799" s="374"/>
      <c r="M799" s="18"/>
    </row>
    <row r="800" spans="1:40" s="29" customFormat="1" ht="15" customHeight="1">
      <c r="A800" s="131"/>
      <c r="B800" s="82" t="s">
        <v>2795</v>
      </c>
      <c r="C800" s="82" t="s">
        <v>2826</v>
      </c>
      <c r="D800" s="390">
        <v>10</v>
      </c>
      <c r="E800" s="114" t="s">
        <v>2523</v>
      </c>
      <c r="F800" s="417"/>
      <c r="G800" s="227"/>
      <c r="H800" s="247"/>
      <c r="I800" s="19"/>
      <c r="J800" s="373"/>
      <c r="K800" s="374"/>
      <c r="L800" s="374"/>
      <c r="M800" s="18"/>
    </row>
    <row r="801" spans="1:40" ht="15" customHeight="1">
      <c r="A801" s="352"/>
      <c r="B801" s="354" t="s">
        <v>2827</v>
      </c>
      <c r="C801" s="354" t="s">
        <v>2828</v>
      </c>
      <c r="D801" s="401"/>
      <c r="E801" s="137"/>
      <c r="F801" s="225"/>
      <c r="G801" s="364"/>
      <c r="H801" s="366"/>
      <c r="I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</row>
    <row r="802" spans="1:40" ht="15" customHeight="1">
      <c r="A802" s="136"/>
      <c r="B802" s="135" t="s">
        <v>2795</v>
      </c>
      <c r="C802" s="135" t="s">
        <v>2829</v>
      </c>
      <c r="D802" s="418">
        <v>2</v>
      </c>
      <c r="E802" s="134" t="s">
        <v>2523</v>
      </c>
      <c r="F802" s="424"/>
      <c r="G802" s="419"/>
      <c r="H802" s="415"/>
      <c r="I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</row>
    <row r="803" spans="1:40" ht="15" customHeight="1">
      <c r="A803" s="188"/>
      <c r="B803" s="130" t="s">
        <v>2830</v>
      </c>
      <c r="C803" s="130" t="s">
        <v>2831</v>
      </c>
      <c r="D803" s="401"/>
      <c r="E803" s="113"/>
      <c r="F803" s="225"/>
      <c r="G803" s="311"/>
      <c r="H803" s="366"/>
      <c r="I803" s="2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</row>
    <row r="804" spans="1:40" ht="15" customHeight="1">
      <c r="A804" s="23"/>
      <c r="B804" s="82" t="s">
        <v>2832</v>
      </c>
      <c r="C804" s="82" t="s">
        <v>2799</v>
      </c>
      <c r="D804" s="390">
        <v>1</v>
      </c>
      <c r="E804" s="114" t="s">
        <v>2523</v>
      </c>
      <c r="F804" s="417"/>
      <c r="G804" s="227"/>
      <c r="H804" s="247"/>
      <c r="I804" s="2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</row>
    <row r="805" spans="1:40" ht="15" customHeight="1">
      <c r="A805" s="352"/>
      <c r="B805" s="354" t="s">
        <v>2833</v>
      </c>
      <c r="C805" s="354" t="s">
        <v>2834</v>
      </c>
      <c r="D805" s="425"/>
      <c r="E805" s="356"/>
      <c r="F805" s="349"/>
      <c r="G805" s="364"/>
      <c r="H805" s="366"/>
      <c r="I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</row>
    <row r="806" spans="1:40" ht="15" customHeight="1">
      <c r="A806" s="131"/>
      <c r="B806" s="82" t="s">
        <v>2832</v>
      </c>
      <c r="C806" s="82" t="s">
        <v>2835</v>
      </c>
      <c r="D806" s="390">
        <v>1</v>
      </c>
      <c r="E806" s="114" t="s">
        <v>2523</v>
      </c>
      <c r="F806" s="417"/>
      <c r="G806" s="300"/>
      <c r="H806" s="310"/>
      <c r="I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</row>
    <row r="807" spans="1:40" ht="15" customHeight="1">
      <c r="A807" s="352"/>
      <c r="B807" s="354" t="s">
        <v>2836</v>
      </c>
      <c r="C807" s="354" t="s">
        <v>2837</v>
      </c>
      <c r="D807" s="425"/>
      <c r="E807" s="356"/>
      <c r="F807" s="349"/>
      <c r="G807" s="364"/>
      <c r="H807" s="366"/>
      <c r="I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</row>
    <row r="808" spans="1:40" ht="15" customHeight="1">
      <c r="A808" s="131"/>
      <c r="B808" s="82" t="s">
        <v>2832</v>
      </c>
      <c r="C808" s="82" t="s">
        <v>2838</v>
      </c>
      <c r="D808" s="390">
        <v>3</v>
      </c>
      <c r="E808" s="114" t="s">
        <v>2523</v>
      </c>
      <c r="F808" s="417"/>
      <c r="G808" s="227"/>
      <c r="H808" s="247"/>
      <c r="I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</row>
    <row r="809" spans="1:40" ht="15" customHeight="1">
      <c r="A809" s="352"/>
      <c r="B809" s="354" t="s">
        <v>2839</v>
      </c>
      <c r="C809" s="354" t="s">
        <v>2840</v>
      </c>
      <c r="D809" s="401"/>
      <c r="E809" s="113"/>
      <c r="F809" s="349"/>
      <c r="G809" s="364"/>
      <c r="H809" s="366"/>
      <c r="I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</row>
    <row r="810" spans="1:40" ht="15" customHeight="1">
      <c r="A810" s="131"/>
      <c r="B810" s="82" t="s">
        <v>2832</v>
      </c>
      <c r="C810" s="82" t="s">
        <v>2841</v>
      </c>
      <c r="D810" s="390">
        <v>2</v>
      </c>
      <c r="E810" s="114" t="s">
        <v>2523</v>
      </c>
      <c r="F810" s="417"/>
      <c r="G810" s="227"/>
      <c r="H810" s="247"/>
      <c r="I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</row>
    <row r="811" spans="1:40" ht="15" customHeight="1">
      <c r="A811" s="352"/>
      <c r="B811" s="354" t="s">
        <v>2842</v>
      </c>
      <c r="C811" s="354" t="s">
        <v>2843</v>
      </c>
      <c r="D811" s="401"/>
      <c r="E811" s="113"/>
      <c r="F811" s="243"/>
      <c r="G811" s="311"/>
      <c r="H811" s="366"/>
      <c r="I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</row>
    <row r="812" spans="1:40" ht="15" customHeight="1">
      <c r="A812" s="131"/>
      <c r="B812" s="82" t="s">
        <v>2832</v>
      </c>
      <c r="C812" s="82" t="s">
        <v>2844</v>
      </c>
      <c r="D812" s="390">
        <v>1</v>
      </c>
      <c r="E812" s="114" t="s">
        <v>2523</v>
      </c>
      <c r="F812" s="420"/>
      <c r="G812" s="227"/>
      <c r="H812" s="247"/>
      <c r="I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</row>
    <row r="813" spans="1:40" ht="15" customHeight="1">
      <c r="A813" s="352"/>
      <c r="B813" s="354" t="s">
        <v>2845</v>
      </c>
      <c r="C813" s="354" t="s">
        <v>2837</v>
      </c>
      <c r="D813" s="401"/>
      <c r="E813" s="113"/>
      <c r="F813" s="349"/>
      <c r="G813" s="364"/>
      <c r="H813" s="366"/>
      <c r="I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</row>
    <row r="814" spans="1:40" ht="15" customHeight="1">
      <c r="A814" s="131"/>
      <c r="B814" s="82" t="s">
        <v>2832</v>
      </c>
      <c r="C814" s="82" t="s">
        <v>2838</v>
      </c>
      <c r="D814" s="390">
        <v>1</v>
      </c>
      <c r="E814" s="114" t="s">
        <v>2523</v>
      </c>
      <c r="F814" s="417"/>
      <c r="G814" s="227"/>
      <c r="H814" s="247"/>
      <c r="I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</row>
    <row r="815" spans="1:40" ht="15" customHeight="1">
      <c r="A815" s="352"/>
      <c r="B815" s="354" t="s">
        <v>2846</v>
      </c>
      <c r="C815" s="130" t="s">
        <v>2831</v>
      </c>
      <c r="D815" s="426"/>
      <c r="E815" s="113"/>
      <c r="F815" s="349"/>
      <c r="G815" s="364"/>
      <c r="H815" s="366"/>
      <c r="I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</row>
    <row r="816" spans="1:40" ht="15" customHeight="1">
      <c r="A816" s="131"/>
      <c r="B816" s="82" t="s">
        <v>2832</v>
      </c>
      <c r="C816" s="82" t="s">
        <v>2799</v>
      </c>
      <c r="D816" s="390">
        <v>1</v>
      </c>
      <c r="E816" s="114" t="s">
        <v>2523</v>
      </c>
      <c r="F816" s="417"/>
      <c r="G816" s="227"/>
      <c r="H816" s="247"/>
      <c r="I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</row>
    <row r="817" spans="1:40" ht="15" customHeight="1">
      <c r="A817" s="352"/>
      <c r="B817" s="354" t="s">
        <v>2847</v>
      </c>
      <c r="C817" s="354" t="s">
        <v>2834</v>
      </c>
      <c r="D817" s="401"/>
      <c r="E817" s="113"/>
      <c r="F817" s="349"/>
      <c r="G817" s="364"/>
      <c r="H817" s="366"/>
      <c r="I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</row>
    <row r="818" spans="1:40" ht="15" customHeight="1">
      <c r="A818" s="131"/>
      <c r="B818" s="82" t="s">
        <v>2832</v>
      </c>
      <c r="C818" s="82" t="s">
        <v>2835</v>
      </c>
      <c r="D818" s="390">
        <v>1</v>
      </c>
      <c r="E818" s="114" t="s">
        <v>2523</v>
      </c>
      <c r="F818" s="417"/>
      <c r="G818" s="227"/>
      <c r="H818" s="247"/>
      <c r="I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</row>
    <row r="819" spans="1:40" ht="15" customHeight="1">
      <c r="A819" s="352"/>
      <c r="B819" s="354" t="s">
        <v>2848</v>
      </c>
      <c r="C819" s="406" t="s">
        <v>2849</v>
      </c>
      <c r="D819" s="426"/>
      <c r="E819" s="337"/>
      <c r="F819" s="349"/>
      <c r="G819" s="364"/>
      <c r="H819" s="366"/>
      <c r="I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</row>
    <row r="820" spans="1:40" ht="15" customHeight="1">
      <c r="A820" s="131"/>
      <c r="B820" s="82" t="s">
        <v>2832</v>
      </c>
      <c r="C820" s="82" t="s">
        <v>2850</v>
      </c>
      <c r="D820" s="390">
        <v>1</v>
      </c>
      <c r="E820" s="114" t="s">
        <v>2523</v>
      </c>
      <c r="F820" s="417"/>
      <c r="G820" s="227"/>
      <c r="H820" s="247"/>
      <c r="I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</row>
    <row r="821" spans="1:40" ht="15" customHeight="1">
      <c r="A821" s="352"/>
      <c r="B821" s="354" t="s">
        <v>2851</v>
      </c>
      <c r="C821" s="354" t="s">
        <v>2831</v>
      </c>
      <c r="D821" s="401"/>
      <c r="E821" s="113"/>
      <c r="F821" s="421"/>
      <c r="G821" s="427"/>
      <c r="H821" s="366"/>
      <c r="I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</row>
    <row r="822" spans="1:40" ht="15" customHeight="1">
      <c r="A822" s="131"/>
      <c r="B822" s="82" t="s">
        <v>2832</v>
      </c>
      <c r="C822" s="82" t="s">
        <v>2799</v>
      </c>
      <c r="D822" s="390">
        <v>1</v>
      </c>
      <c r="E822" s="114" t="s">
        <v>2523</v>
      </c>
      <c r="F822" s="423"/>
      <c r="G822" s="227"/>
      <c r="H822" s="247"/>
      <c r="I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</row>
    <row r="823" spans="1:40" ht="15" customHeight="1">
      <c r="A823" s="352"/>
      <c r="B823" s="354" t="s">
        <v>2852</v>
      </c>
      <c r="C823" s="130" t="s">
        <v>2853</v>
      </c>
      <c r="D823" s="426"/>
      <c r="E823" s="113"/>
      <c r="F823" s="349"/>
      <c r="G823" s="364"/>
      <c r="H823" s="366"/>
      <c r="I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</row>
    <row r="824" spans="1:40" ht="15" customHeight="1">
      <c r="A824" s="131"/>
      <c r="B824" s="82" t="s">
        <v>2832</v>
      </c>
      <c r="C824" s="82" t="s">
        <v>2805</v>
      </c>
      <c r="D824" s="390">
        <v>2</v>
      </c>
      <c r="E824" s="114" t="s">
        <v>2523</v>
      </c>
      <c r="F824" s="417"/>
      <c r="G824" s="227"/>
      <c r="H824" s="247"/>
      <c r="I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</row>
    <row r="825" spans="1:40" ht="15" customHeight="1">
      <c r="A825" s="352"/>
      <c r="B825" s="354" t="s">
        <v>2854</v>
      </c>
      <c r="C825" s="354" t="s">
        <v>2840</v>
      </c>
      <c r="D825" s="401"/>
      <c r="E825" s="113"/>
      <c r="F825" s="349"/>
      <c r="G825" s="364"/>
      <c r="H825" s="366"/>
      <c r="I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</row>
    <row r="826" spans="1:40" ht="15" customHeight="1">
      <c r="A826" s="131"/>
      <c r="B826" s="82" t="s">
        <v>2832</v>
      </c>
      <c r="C826" s="82" t="s">
        <v>2841</v>
      </c>
      <c r="D826" s="390">
        <v>4</v>
      </c>
      <c r="E826" s="114" t="s">
        <v>2523</v>
      </c>
      <c r="F826" s="417"/>
      <c r="G826" s="227"/>
      <c r="H826" s="247"/>
      <c r="I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</row>
    <row r="827" spans="1:40" ht="15" customHeight="1">
      <c r="A827" s="352"/>
      <c r="B827" s="354" t="s">
        <v>2855</v>
      </c>
      <c r="C827" s="354" t="s">
        <v>2834</v>
      </c>
      <c r="D827" s="401"/>
      <c r="E827" s="113"/>
      <c r="F827" s="349"/>
      <c r="G827" s="364"/>
      <c r="H827" s="366"/>
      <c r="I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</row>
    <row r="828" spans="1:40" ht="15" customHeight="1">
      <c r="A828" s="131"/>
      <c r="B828" s="82" t="s">
        <v>2832</v>
      </c>
      <c r="C828" s="82" t="s">
        <v>2835</v>
      </c>
      <c r="D828" s="390">
        <v>1</v>
      </c>
      <c r="E828" s="114" t="s">
        <v>2523</v>
      </c>
      <c r="F828" s="417"/>
      <c r="G828" s="227"/>
      <c r="H828" s="247"/>
      <c r="I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</row>
    <row r="829" spans="1:40" ht="15" customHeight="1">
      <c r="A829" s="352"/>
      <c r="B829" s="354" t="s">
        <v>2856</v>
      </c>
      <c r="C829" s="354" t="s">
        <v>2857</v>
      </c>
      <c r="D829" s="401"/>
      <c r="E829" s="113"/>
      <c r="F829" s="349"/>
      <c r="G829" s="364"/>
      <c r="H829" s="366"/>
      <c r="I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</row>
    <row r="830" spans="1:40" ht="15" customHeight="1">
      <c r="A830" s="131"/>
      <c r="B830" s="82" t="s">
        <v>2832</v>
      </c>
      <c r="C830" s="82" t="s">
        <v>2858</v>
      </c>
      <c r="D830" s="390">
        <v>1</v>
      </c>
      <c r="E830" s="114" t="s">
        <v>2523</v>
      </c>
      <c r="F830" s="417"/>
      <c r="G830" s="227"/>
      <c r="H830" s="247"/>
      <c r="I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</row>
    <row r="831" spans="1:40" s="29" customFormat="1" ht="15" customHeight="1">
      <c r="A831" s="352"/>
      <c r="B831" s="354" t="s">
        <v>2859</v>
      </c>
      <c r="C831" s="354" t="s">
        <v>2853</v>
      </c>
      <c r="D831" s="401"/>
      <c r="E831" s="113"/>
      <c r="F831" s="225"/>
      <c r="G831" s="311"/>
      <c r="H831" s="366"/>
      <c r="I831" s="19"/>
      <c r="J831" s="373"/>
      <c r="K831" s="374"/>
      <c r="L831" s="374"/>
      <c r="M831" s="18"/>
    </row>
    <row r="832" spans="1:40" s="29" customFormat="1" ht="15" customHeight="1">
      <c r="A832" s="131"/>
      <c r="B832" s="82" t="s">
        <v>2832</v>
      </c>
      <c r="C832" s="82" t="s">
        <v>2805</v>
      </c>
      <c r="D832" s="390">
        <v>2</v>
      </c>
      <c r="E832" s="114" t="s">
        <v>2523</v>
      </c>
      <c r="F832" s="417"/>
      <c r="G832" s="227"/>
      <c r="H832" s="247"/>
      <c r="I832" s="19"/>
      <c r="J832" s="373"/>
      <c r="K832" s="374"/>
      <c r="L832" s="374"/>
      <c r="M832" s="18"/>
    </row>
    <row r="833" spans="1:40" ht="15" customHeight="1">
      <c r="A833" s="352"/>
      <c r="B833" s="354" t="s">
        <v>2860</v>
      </c>
      <c r="C833" s="354" t="s">
        <v>2861</v>
      </c>
      <c r="D833" s="401"/>
      <c r="E833" s="137"/>
      <c r="F833" s="225"/>
      <c r="G833" s="364"/>
      <c r="H833" s="366"/>
      <c r="I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</row>
    <row r="834" spans="1:40" ht="15" customHeight="1">
      <c r="A834" s="136"/>
      <c r="B834" s="135" t="s">
        <v>2832</v>
      </c>
      <c r="C834" s="135" t="s">
        <v>2862</v>
      </c>
      <c r="D834" s="418">
        <v>6</v>
      </c>
      <c r="E834" s="134" t="s">
        <v>2523</v>
      </c>
      <c r="F834" s="424"/>
      <c r="G834" s="419"/>
      <c r="H834" s="415"/>
      <c r="I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</row>
    <row r="835" spans="1:40" ht="15" customHeight="1">
      <c r="A835" s="188"/>
      <c r="B835" s="130" t="s">
        <v>2863</v>
      </c>
      <c r="C835" s="130" t="s">
        <v>2853</v>
      </c>
      <c r="D835" s="401"/>
      <c r="E835" s="113"/>
      <c r="F835" s="225"/>
      <c r="G835" s="311"/>
      <c r="H835" s="366"/>
      <c r="I835" s="2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</row>
    <row r="836" spans="1:40" ht="15" customHeight="1">
      <c r="A836" s="23"/>
      <c r="B836" s="82" t="s">
        <v>2832</v>
      </c>
      <c r="C836" s="82" t="s">
        <v>2805</v>
      </c>
      <c r="D836" s="390">
        <v>2</v>
      </c>
      <c r="E836" s="114" t="s">
        <v>2523</v>
      </c>
      <c r="F836" s="417"/>
      <c r="G836" s="227"/>
      <c r="H836" s="247"/>
      <c r="I836" s="2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</row>
    <row r="837" spans="1:40" ht="15" customHeight="1">
      <c r="A837" s="352"/>
      <c r="B837" s="354"/>
      <c r="C837" s="354"/>
      <c r="D837" s="425"/>
      <c r="E837" s="356"/>
      <c r="F837" s="349"/>
      <c r="G837" s="364"/>
      <c r="H837" s="366"/>
      <c r="I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</row>
    <row r="838" spans="1:40" ht="15" customHeight="1">
      <c r="A838" s="131"/>
      <c r="B838" s="82" t="s">
        <v>2864</v>
      </c>
      <c r="C838" s="82"/>
      <c r="D838" s="390">
        <v>1</v>
      </c>
      <c r="E838" s="114" t="s">
        <v>2424</v>
      </c>
      <c r="F838" s="226"/>
      <c r="G838" s="227"/>
      <c r="H838" s="310"/>
      <c r="I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</row>
    <row r="839" spans="1:40" ht="15" customHeight="1">
      <c r="A839" s="352"/>
      <c r="B839" s="354"/>
      <c r="C839" s="354" t="s">
        <v>2865</v>
      </c>
      <c r="D839" s="425"/>
      <c r="E839" s="356"/>
      <c r="F839" s="349"/>
      <c r="G839" s="364"/>
      <c r="H839" s="366"/>
      <c r="I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</row>
    <row r="840" spans="1:40" ht="15" customHeight="1">
      <c r="A840" s="131"/>
      <c r="B840" s="82" t="s">
        <v>2866</v>
      </c>
      <c r="C840" s="82" t="s">
        <v>2867</v>
      </c>
      <c r="D840" s="390">
        <v>1</v>
      </c>
      <c r="E840" s="114" t="s">
        <v>2523</v>
      </c>
      <c r="F840" s="226"/>
      <c r="G840" s="227"/>
      <c r="H840" s="247"/>
      <c r="I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</row>
    <row r="841" spans="1:40" ht="15" customHeight="1">
      <c r="A841" s="352"/>
      <c r="B841" s="354"/>
      <c r="C841" s="354" t="s">
        <v>2865</v>
      </c>
      <c r="D841" s="375"/>
      <c r="E841" s="113"/>
      <c r="F841" s="349"/>
      <c r="G841" s="350"/>
      <c r="H841" s="366"/>
      <c r="I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</row>
    <row r="842" spans="1:40" ht="15" customHeight="1">
      <c r="A842" s="131"/>
      <c r="B842" s="82" t="s">
        <v>2866</v>
      </c>
      <c r="C842" s="82" t="s">
        <v>2868</v>
      </c>
      <c r="D842" s="377">
        <f>2+1</f>
        <v>3</v>
      </c>
      <c r="E842" s="114" t="s">
        <v>2523</v>
      </c>
      <c r="F842" s="226"/>
      <c r="G842" s="127"/>
      <c r="H842" s="247"/>
      <c r="I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</row>
    <row r="843" spans="1:40" ht="15" customHeight="1">
      <c r="A843" s="352"/>
      <c r="B843" s="354"/>
      <c r="C843" s="354" t="s">
        <v>2865</v>
      </c>
      <c r="D843" s="375"/>
      <c r="E843" s="39"/>
      <c r="F843" s="428"/>
      <c r="G843" s="56"/>
      <c r="H843" s="334"/>
      <c r="I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</row>
    <row r="844" spans="1:40" ht="15" customHeight="1">
      <c r="A844" s="131"/>
      <c r="B844" s="82" t="s">
        <v>2866</v>
      </c>
      <c r="C844" s="82" t="s">
        <v>2869</v>
      </c>
      <c r="D844" s="377">
        <v>2</v>
      </c>
      <c r="E844" s="114" t="s">
        <v>2523</v>
      </c>
      <c r="F844" s="407"/>
      <c r="G844" s="127"/>
      <c r="H844" s="247"/>
      <c r="I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</row>
    <row r="845" spans="1:40" ht="15" customHeight="1">
      <c r="A845" s="352"/>
      <c r="B845" s="354"/>
      <c r="C845" s="354" t="s">
        <v>2870</v>
      </c>
      <c r="D845" s="375"/>
      <c r="E845" s="113"/>
      <c r="F845" s="349"/>
      <c r="G845" s="350"/>
      <c r="H845" s="366"/>
      <c r="I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</row>
    <row r="846" spans="1:40" ht="15" customHeight="1">
      <c r="A846" s="131"/>
      <c r="B846" s="82" t="s">
        <v>2866</v>
      </c>
      <c r="C846" s="82" t="s">
        <v>2871</v>
      </c>
      <c r="D846" s="377">
        <f>2+2</f>
        <v>4</v>
      </c>
      <c r="E846" s="114" t="s">
        <v>2523</v>
      </c>
      <c r="F846" s="226"/>
      <c r="G846" s="127"/>
      <c r="H846" s="247"/>
      <c r="I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</row>
    <row r="847" spans="1:40" ht="15" customHeight="1">
      <c r="A847" s="352"/>
      <c r="B847" s="354"/>
      <c r="C847" s="354" t="s">
        <v>2870</v>
      </c>
      <c r="D847" s="383"/>
      <c r="E847" s="113"/>
      <c r="F847" s="349"/>
      <c r="G847" s="350"/>
      <c r="H847" s="366"/>
      <c r="I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</row>
    <row r="848" spans="1:40" ht="15" customHeight="1">
      <c r="A848" s="131"/>
      <c r="B848" s="82" t="s">
        <v>2866</v>
      </c>
      <c r="C848" s="82" t="s">
        <v>2872</v>
      </c>
      <c r="D848" s="377">
        <v>1</v>
      </c>
      <c r="E848" s="114" t="s">
        <v>2523</v>
      </c>
      <c r="F848" s="226"/>
      <c r="G848" s="127"/>
      <c r="H848" s="247"/>
      <c r="I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</row>
    <row r="849" spans="1:40" ht="15" customHeight="1">
      <c r="A849" s="352"/>
      <c r="B849" s="354"/>
      <c r="C849" s="354" t="s">
        <v>2870</v>
      </c>
      <c r="D849" s="375"/>
      <c r="E849" s="113"/>
      <c r="F849" s="349"/>
      <c r="G849" s="350"/>
      <c r="H849" s="366"/>
      <c r="I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</row>
    <row r="850" spans="1:40" ht="15" customHeight="1">
      <c r="A850" s="131"/>
      <c r="B850" s="82" t="s">
        <v>2866</v>
      </c>
      <c r="C850" s="82" t="s">
        <v>2873</v>
      </c>
      <c r="D850" s="377">
        <v>1</v>
      </c>
      <c r="E850" s="114" t="s">
        <v>2523</v>
      </c>
      <c r="F850" s="226"/>
      <c r="G850" s="127"/>
      <c r="H850" s="247"/>
      <c r="I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</row>
    <row r="851" spans="1:40" ht="15" customHeight="1">
      <c r="A851" s="352"/>
      <c r="B851" s="354"/>
      <c r="C851" s="354" t="s">
        <v>2870</v>
      </c>
      <c r="D851" s="383"/>
      <c r="E851" s="113"/>
      <c r="F851" s="349"/>
      <c r="G851" s="350"/>
      <c r="H851" s="366"/>
      <c r="I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</row>
    <row r="852" spans="1:40" ht="15" customHeight="1">
      <c r="A852" s="131"/>
      <c r="B852" s="82" t="s">
        <v>2866</v>
      </c>
      <c r="C852" s="82" t="s">
        <v>2874</v>
      </c>
      <c r="D852" s="377">
        <v>1</v>
      </c>
      <c r="E852" s="114" t="s">
        <v>2523</v>
      </c>
      <c r="F852" s="226"/>
      <c r="G852" s="127"/>
      <c r="H852" s="247"/>
      <c r="I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</row>
    <row r="853" spans="1:40" ht="15" customHeight="1">
      <c r="A853" s="352"/>
      <c r="B853" s="354"/>
      <c r="C853" s="354" t="s">
        <v>2870</v>
      </c>
      <c r="D853" s="375"/>
      <c r="E853" s="113"/>
      <c r="F853" s="349"/>
      <c r="G853" s="350"/>
      <c r="H853" s="366"/>
      <c r="I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</row>
    <row r="854" spans="1:40" ht="15" customHeight="1">
      <c r="A854" s="131"/>
      <c r="B854" s="82" t="s">
        <v>2866</v>
      </c>
      <c r="C854" s="82" t="s">
        <v>2875</v>
      </c>
      <c r="D854" s="377">
        <v>1</v>
      </c>
      <c r="E854" s="114" t="s">
        <v>2523</v>
      </c>
      <c r="F854" s="226"/>
      <c r="G854" s="127"/>
      <c r="H854" s="247"/>
      <c r="I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</row>
    <row r="855" spans="1:40" ht="15" customHeight="1">
      <c r="A855" s="352"/>
      <c r="B855" s="354"/>
      <c r="C855" s="354" t="s">
        <v>2876</v>
      </c>
      <c r="D855" s="383"/>
      <c r="E855" s="113"/>
      <c r="F855" s="349"/>
      <c r="G855" s="350"/>
      <c r="H855" s="366"/>
      <c r="I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</row>
    <row r="856" spans="1:40" ht="15" customHeight="1">
      <c r="A856" s="131"/>
      <c r="B856" s="82" t="s">
        <v>2877</v>
      </c>
      <c r="C856" s="82" t="s">
        <v>2878</v>
      </c>
      <c r="D856" s="377">
        <v>1</v>
      </c>
      <c r="E856" s="114" t="s">
        <v>2523</v>
      </c>
      <c r="F856" s="226"/>
      <c r="G856" s="127"/>
      <c r="H856" s="247"/>
      <c r="I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</row>
    <row r="857" spans="1:40" ht="15" customHeight="1">
      <c r="A857" s="352"/>
      <c r="B857" s="354"/>
      <c r="C857" s="354" t="s">
        <v>2876</v>
      </c>
      <c r="D857" s="375"/>
      <c r="E857" s="113"/>
      <c r="F857" s="349"/>
      <c r="G857" s="350"/>
      <c r="H857" s="366"/>
      <c r="I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</row>
    <row r="858" spans="1:40" ht="15" customHeight="1">
      <c r="A858" s="131"/>
      <c r="B858" s="82" t="s">
        <v>2877</v>
      </c>
      <c r="C858" s="82" t="s">
        <v>2879</v>
      </c>
      <c r="D858" s="377">
        <v>3</v>
      </c>
      <c r="E858" s="114" t="s">
        <v>2523</v>
      </c>
      <c r="F858" s="226"/>
      <c r="G858" s="127"/>
      <c r="H858" s="247"/>
      <c r="I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</row>
    <row r="859" spans="1:40" ht="15" customHeight="1">
      <c r="A859" s="352"/>
      <c r="B859" s="354"/>
      <c r="C859" s="354" t="s">
        <v>2876</v>
      </c>
      <c r="D859" s="375"/>
      <c r="E859" s="113"/>
      <c r="F859" s="349"/>
      <c r="G859" s="350"/>
      <c r="H859" s="366"/>
      <c r="I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</row>
    <row r="860" spans="1:40" ht="15" customHeight="1">
      <c r="A860" s="131"/>
      <c r="B860" s="82" t="s">
        <v>2877</v>
      </c>
      <c r="C860" s="82" t="s">
        <v>2867</v>
      </c>
      <c r="D860" s="377">
        <f>3+3</f>
        <v>6</v>
      </c>
      <c r="E860" s="114" t="s">
        <v>2523</v>
      </c>
      <c r="F860" s="226"/>
      <c r="G860" s="127"/>
      <c r="H860" s="247"/>
      <c r="I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</row>
    <row r="861" spans="1:40" ht="15" customHeight="1">
      <c r="A861" s="352"/>
      <c r="B861" s="354"/>
      <c r="C861" s="354" t="s">
        <v>2876</v>
      </c>
      <c r="D861" s="375"/>
      <c r="E861" s="113"/>
      <c r="F861" s="349"/>
      <c r="G861" s="350"/>
      <c r="H861" s="366"/>
      <c r="I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</row>
    <row r="862" spans="1:40" ht="15" customHeight="1">
      <c r="A862" s="131"/>
      <c r="B862" s="82" t="s">
        <v>2877</v>
      </c>
      <c r="C862" s="82" t="s">
        <v>2880</v>
      </c>
      <c r="D862" s="377">
        <v>1</v>
      </c>
      <c r="E862" s="114" t="s">
        <v>2523</v>
      </c>
      <c r="F862" s="226"/>
      <c r="G862" s="127"/>
      <c r="H862" s="247"/>
      <c r="I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</row>
    <row r="863" spans="1:40" s="29" customFormat="1" ht="15" customHeight="1">
      <c r="A863" s="352"/>
      <c r="B863" s="354"/>
      <c r="C863" s="354" t="s">
        <v>2876</v>
      </c>
      <c r="D863" s="375"/>
      <c r="E863" s="113"/>
      <c r="F863" s="225"/>
      <c r="G863" s="125"/>
      <c r="H863" s="366"/>
      <c r="I863" s="19"/>
      <c r="J863" s="373"/>
      <c r="K863" s="374"/>
      <c r="L863" s="374"/>
      <c r="M863" s="18"/>
    </row>
    <row r="864" spans="1:40" s="29" customFormat="1" ht="15" customHeight="1">
      <c r="A864" s="131"/>
      <c r="B864" s="82" t="s">
        <v>2877</v>
      </c>
      <c r="C864" s="82" t="s">
        <v>2881</v>
      </c>
      <c r="D864" s="377">
        <v>1</v>
      </c>
      <c r="E864" s="114" t="s">
        <v>2523</v>
      </c>
      <c r="F864" s="226"/>
      <c r="G864" s="127"/>
      <c r="H864" s="247"/>
      <c r="I864" s="19"/>
      <c r="J864" s="373"/>
      <c r="K864" s="374"/>
      <c r="L864" s="374"/>
      <c r="M864" s="18"/>
    </row>
    <row r="865" spans="1:40" ht="15" customHeight="1">
      <c r="A865" s="352"/>
      <c r="B865" s="354"/>
      <c r="C865" s="354" t="s">
        <v>2876</v>
      </c>
      <c r="D865" s="375"/>
      <c r="E865" s="137"/>
      <c r="F865" s="225"/>
      <c r="G865" s="350"/>
      <c r="H865" s="242"/>
      <c r="I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</row>
    <row r="866" spans="1:40" ht="15" customHeight="1">
      <c r="A866" s="136"/>
      <c r="B866" s="135" t="s">
        <v>2877</v>
      </c>
      <c r="C866" s="135" t="s">
        <v>2882</v>
      </c>
      <c r="D866" s="378">
        <v>1</v>
      </c>
      <c r="E866" s="134" t="s">
        <v>2523</v>
      </c>
      <c r="F866" s="244"/>
      <c r="G866" s="122"/>
      <c r="H866" s="415"/>
      <c r="I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</row>
    <row r="867" spans="1:40" ht="15" customHeight="1">
      <c r="A867" s="188"/>
      <c r="B867" s="130"/>
      <c r="C867" s="130" t="s">
        <v>2876</v>
      </c>
      <c r="D867" s="375"/>
      <c r="E867" s="113"/>
      <c r="F867" s="225"/>
      <c r="G867" s="125"/>
      <c r="H867" s="242"/>
      <c r="I867" s="2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</row>
    <row r="868" spans="1:40" ht="15" customHeight="1">
      <c r="A868" s="23"/>
      <c r="B868" s="82" t="s">
        <v>2877</v>
      </c>
      <c r="C868" s="82" t="s">
        <v>2868</v>
      </c>
      <c r="D868" s="377">
        <f>1+1</f>
        <v>2</v>
      </c>
      <c r="E868" s="114" t="s">
        <v>2523</v>
      </c>
      <c r="F868" s="226"/>
      <c r="G868" s="127"/>
      <c r="H868" s="247"/>
      <c r="I868" s="2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</row>
    <row r="869" spans="1:40" ht="15" customHeight="1">
      <c r="A869" s="352"/>
      <c r="B869" s="354"/>
      <c r="C869" s="354" t="s">
        <v>2876</v>
      </c>
      <c r="D869" s="379"/>
      <c r="E869" s="113"/>
      <c r="F869" s="349"/>
      <c r="G869" s="350"/>
      <c r="H869" s="366"/>
      <c r="I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</row>
    <row r="870" spans="1:40" ht="15" customHeight="1">
      <c r="A870" s="131"/>
      <c r="B870" s="82" t="s">
        <v>2877</v>
      </c>
      <c r="C870" s="82" t="s">
        <v>2871</v>
      </c>
      <c r="D870" s="377">
        <f>1+2</f>
        <v>3</v>
      </c>
      <c r="E870" s="114" t="s">
        <v>2523</v>
      </c>
      <c r="F870" s="226"/>
      <c r="G870" s="27"/>
      <c r="H870" s="310"/>
      <c r="I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</row>
    <row r="871" spans="1:40" ht="15" customHeight="1">
      <c r="A871" s="352"/>
      <c r="B871" s="354"/>
      <c r="C871" s="354" t="s">
        <v>2876</v>
      </c>
      <c r="D871" s="375"/>
      <c r="E871" s="113"/>
      <c r="F871" s="349"/>
      <c r="G871" s="350"/>
      <c r="H871" s="366"/>
      <c r="I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</row>
    <row r="872" spans="1:40" ht="15" customHeight="1">
      <c r="A872" s="138"/>
      <c r="B872" s="82" t="s">
        <v>2877</v>
      </c>
      <c r="C872" s="82" t="s">
        <v>2872</v>
      </c>
      <c r="D872" s="377">
        <v>2</v>
      </c>
      <c r="E872" s="114" t="s">
        <v>2523</v>
      </c>
      <c r="F872" s="226"/>
      <c r="G872" s="127"/>
      <c r="H872" s="247"/>
      <c r="I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</row>
    <row r="873" spans="1:40" ht="15" customHeight="1">
      <c r="A873" s="352"/>
      <c r="B873" s="354"/>
      <c r="C873" s="354" t="s">
        <v>2876</v>
      </c>
      <c r="D873" s="375"/>
      <c r="E873" s="113"/>
      <c r="F873" s="349"/>
      <c r="G873" s="350"/>
      <c r="H873" s="366"/>
      <c r="I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</row>
    <row r="874" spans="1:40" ht="15" customHeight="1">
      <c r="A874" s="131"/>
      <c r="B874" s="82" t="s">
        <v>2877</v>
      </c>
      <c r="C874" s="182" t="s">
        <v>2883</v>
      </c>
      <c r="D874" s="377">
        <v>2</v>
      </c>
      <c r="E874" s="114" t="s">
        <v>2523</v>
      </c>
      <c r="F874" s="226"/>
      <c r="G874" s="127"/>
      <c r="H874" s="247"/>
      <c r="I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</row>
    <row r="875" spans="1:40" ht="15" customHeight="1">
      <c r="A875" s="352"/>
      <c r="B875" s="354"/>
      <c r="C875" s="354" t="s">
        <v>2876</v>
      </c>
      <c r="D875" s="375"/>
      <c r="E875" s="113"/>
      <c r="F875" s="421"/>
      <c r="G875" s="429"/>
      <c r="H875" s="372"/>
      <c r="I875" s="19"/>
      <c r="J875" s="402"/>
      <c r="K875" s="403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</row>
    <row r="876" spans="1:40" ht="15" customHeight="1">
      <c r="A876" s="131"/>
      <c r="B876" s="82" t="s">
        <v>2877</v>
      </c>
      <c r="C876" s="82" t="s">
        <v>2873</v>
      </c>
      <c r="D876" s="377">
        <v>2</v>
      </c>
      <c r="E876" s="114" t="s">
        <v>2523</v>
      </c>
      <c r="F876" s="250"/>
      <c r="G876" s="127"/>
      <c r="H876" s="247"/>
      <c r="I876" s="19"/>
      <c r="K876" s="403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</row>
    <row r="877" spans="1:40" ht="15" customHeight="1">
      <c r="A877" s="352"/>
      <c r="B877" s="354"/>
      <c r="C877" s="354" t="s">
        <v>2884</v>
      </c>
      <c r="D877" s="375"/>
      <c r="E877" s="113"/>
      <c r="F877" s="349"/>
      <c r="G877" s="350"/>
      <c r="H877" s="366"/>
      <c r="I877" s="19"/>
      <c r="J877" s="402"/>
      <c r="K877" s="403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</row>
    <row r="878" spans="1:40" ht="15" customHeight="1">
      <c r="A878" s="131"/>
      <c r="B878" s="82" t="s">
        <v>2877</v>
      </c>
      <c r="C878" s="82" t="s">
        <v>2874</v>
      </c>
      <c r="D878" s="377">
        <f>1+1</f>
        <v>2</v>
      </c>
      <c r="E878" s="114" t="s">
        <v>2523</v>
      </c>
      <c r="F878" s="226"/>
      <c r="G878" s="127"/>
      <c r="H878" s="247"/>
      <c r="I878" s="19"/>
      <c r="K878" s="403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</row>
    <row r="879" spans="1:40" ht="15" customHeight="1">
      <c r="A879" s="352"/>
      <c r="B879" s="354"/>
      <c r="C879" s="130" t="s">
        <v>2876</v>
      </c>
      <c r="D879" s="375"/>
      <c r="E879" s="113"/>
      <c r="F879" s="349"/>
      <c r="G879" s="350"/>
      <c r="H879" s="366"/>
      <c r="I879" s="19"/>
      <c r="J879" s="402"/>
      <c r="K879" s="403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</row>
    <row r="880" spans="1:40" ht="15" customHeight="1">
      <c r="A880" s="131"/>
      <c r="B880" s="58" t="s">
        <v>2877</v>
      </c>
      <c r="C880" s="82" t="s">
        <v>2885</v>
      </c>
      <c r="D880" s="377">
        <f>1+1</f>
        <v>2</v>
      </c>
      <c r="E880" s="114" t="s">
        <v>2523</v>
      </c>
      <c r="F880" s="226"/>
      <c r="G880" s="127"/>
      <c r="H880" s="247"/>
      <c r="I880" s="19"/>
      <c r="K880" s="403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</row>
    <row r="881" spans="1:40" ht="15" customHeight="1">
      <c r="A881" s="352"/>
      <c r="B881" s="354"/>
      <c r="C881" s="130" t="s">
        <v>2876</v>
      </c>
      <c r="D881" s="375"/>
      <c r="E881" s="113"/>
      <c r="F881" s="349"/>
      <c r="G881" s="350"/>
      <c r="H881" s="366"/>
      <c r="I881" s="19"/>
      <c r="J881" s="402"/>
      <c r="K881" s="403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</row>
    <row r="882" spans="1:40" ht="15" customHeight="1">
      <c r="A882" s="131"/>
      <c r="B882" s="58" t="s">
        <v>2877</v>
      </c>
      <c r="C882" s="82" t="s">
        <v>2886</v>
      </c>
      <c r="D882" s="377">
        <f>1+1</f>
        <v>2</v>
      </c>
      <c r="E882" s="114" t="s">
        <v>2523</v>
      </c>
      <c r="F882" s="226"/>
      <c r="G882" s="127"/>
      <c r="H882" s="247"/>
      <c r="I882" s="19"/>
      <c r="K882" s="403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</row>
    <row r="883" spans="1:40" ht="15" customHeight="1">
      <c r="A883" s="352"/>
      <c r="B883" s="354"/>
      <c r="C883" s="130" t="s">
        <v>2876</v>
      </c>
      <c r="D883" s="375"/>
      <c r="E883" s="113"/>
      <c r="F883" s="349"/>
      <c r="G883" s="350"/>
      <c r="H883" s="366"/>
      <c r="I883" s="19"/>
      <c r="J883" s="402"/>
      <c r="K883" s="403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</row>
    <row r="884" spans="1:40" ht="15" customHeight="1">
      <c r="A884" s="131"/>
      <c r="B884" s="58" t="s">
        <v>2877</v>
      </c>
      <c r="C884" s="82" t="s">
        <v>2887</v>
      </c>
      <c r="D884" s="377">
        <f>3+2</f>
        <v>5</v>
      </c>
      <c r="E884" s="114" t="s">
        <v>2523</v>
      </c>
      <c r="F884" s="226"/>
      <c r="G884" s="127"/>
      <c r="H884" s="247"/>
      <c r="I884" s="19"/>
      <c r="K884" s="403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</row>
    <row r="885" spans="1:40" ht="15" customHeight="1">
      <c r="A885" s="352"/>
      <c r="B885" s="354"/>
      <c r="C885" s="130" t="s">
        <v>2876</v>
      </c>
      <c r="D885" s="375"/>
      <c r="E885" s="113"/>
      <c r="F885" s="349"/>
      <c r="G885" s="350"/>
      <c r="H885" s="366"/>
      <c r="I885" s="19"/>
      <c r="J885" s="402"/>
      <c r="K885" s="403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</row>
    <row r="886" spans="1:40" ht="15" customHeight="1">
      <c r="A886" s="131"/>
      <c r="B886" s="58" t="s">
        <v>2877</v>
      </c>
      <c r="C886" s="82" t="s">
        <v>2875</v>
      </c>
      <c r="D886" s="377">
        <f>4+2</f>
        <v>6</v>
      </c>
      <c r="E886" s="114" t="s">
        <v>2523</v>
      </c>
      <c r="F886" s="226"/>
      <c r="G886" s="127"/>
      <c r="H886" s="247"/>
      <c r="I886" s="19"/>
      <c r="K886" s="403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</row>
    <row r="887" spans="1:40" ht="15" customHeight="1">
      <c r="A887" s="352"/>
      <c r="B887" s="354"/>
      <c r="C887" s="130" t="s">
        <v>2876</v>
      </c>
      <c r="D887" s="375"/>
      <c r="E887" s="113"/>
      <c r="F887" s="349"/>
      <c r="G887" s="350"/>
      <c r="H887" s="366"/>
      <c r="I887" s="19"/>
      <c r="J887" s="402"/>
      <c r="K887" s="403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</row>
    <row r="888" spans="1:40" ht="15" customHeight="1">
      <c r="A888" s="131"/>
      <c r="B888" s="58" t="s">
        <v>2877</v>
      </c>
      <c r="C888" s="82" t="s">
        <v>2888</v>
      </c>
      <c r="D888" s="377">
        <v>1</v>
      </c>
      <c r="E888" s="114" t="s">
        <v>2523</v>
      </c>
      <c r="F888" s="226"/>
      <c r="G888" s="127"/>
      <c r="H888" s="247"/>
      <c r="I888" s="19"/>
      <c r="K888" s="403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</row>
    <row r="889" spans="1:40" ht="15" customHeight="1">
      <c r="A889" s="352"/>
      <c r="B889" s="354"/>
      <c r="C889" s="130"/>
      <c r="D889" s="375"/>
      <c r="E889" s="113"/>
      <c r="F889" s="349"/>
      <c r="G889" s="350"/>
      <c r="H889" s="366"/>
      <c r="I889" s="19"/>
      <c r="J889" s="402"/>
      <c r="K889" s="403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</row>
    <row r="890" spans="1:40" ht="15" customHeight="1">
      <c r="A890" s="131"/>
      <c r="B890" s="58" t="s">
        <v>2889</v>
      </c>
      <c r="C890" s="82"/>
      <c r="D890" s="377">
        <v>1</v>
      </c>
      <c r="E890" s="114" t="s">
        <v>2424</v>
      </c>
      <c r="F890" s="226"/>
      <c r="G890" s="127"/>
      <c r="H890" s="247"/>
      <c r="I890" s="19"/>
      <c r="K890" s="403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</row>
    <row r="891" spans="1:40" ht="15" customHeight="1">
      <c r="A891" s="352"/>
      <c r="B891" s="354"/>
      <c r="C891" s="130"/>
      <c r="D891" s="375"/>
      <c r="E891" s="113"/>
      <c r="F891" s="349"/>
      <c r="G891" s="350"/>
      <c r="H891" s="366"/>
      <c r="I891" s="19"/>
      <c r="J891" s="402"/>
      <c r="K891" s="403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</row>
    <row r="892" spans="1:40" ht="15" customHeight="1">
      <c r="A892" s="131"/>
      <c r="B892" s="58" t="s">
        <v>2890</v>
      </c>
      <c r="C892" s="82"/>
      <c r="D892" s="377">
        <v>1</v>
      </c>
      <c r="E892" s="114" t="s">
        <v>2424</v>
      </c>
      <c r="F892" s="226"/>
      <c r="G892" s="127"/>
      <c r="H892" s="247"/>
      <c r="I892" s="19"/>
      <c r="K892" s="403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</row>
    <row r="893" spans="1:40" s="51" customFormat="1" ht="15" customHeight="1">
      <c r="A893" s="352"/>
      <c r="B893" s="354"/>
      <c r="C893" s="354"/>
      <c r="D893" s="375"/>
      <c r="E893" s="113"/>
      <c r="F893" s="349"/>
      <c r="G893" s="350"/>
      <c r="H893" s="366"/>
      <c r="I893" s="19"/>
      <c r="J893" s="402"/>
      <c r="K893" s="403"/>
      <c r="L893" s="403"/>
      <c r="M893" s="43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</row>
    <row r="894" spans="1:40" s="51" customFormat="1" ht="15" customHeight="1">
      <c r="A894" s="131"/>
      <c r="B894" s="82" t="s">
        <v>2891</v>
      </c>
      <c r="C894" s="82"/>
      <c r="D894" s="377">
        <v>1</v>
      </c>
      <c r="E894" s="114" t="s">
        <v>2424</v>
      </c>
      <c r="F894" s="226"/>
      <c r="G894" s="127"/>
      <c r="H894" s="247"/>
      <c r="I894" s="19"/>
      <c r="J894" s="373"/>
      <c r="K894" s="403"/>
      <c r="L894" s="403"/>
      <c r="M894" s="43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</row>
    <row r="895" spans="1:40" ht="15" customHeight="1">
      <c r="A895" s="352"/>
      <c r="B895" s="354"/>
      <c r="C895" s="354"/>
      <c r="D895" s="375"/>
      <c r="E895" s="113"/>
      <c r="F895" s="349"/>
      <c r="G895" s="350"/>
      <c r="H895" s="366"/>
      <c r="I895" s="19"/>
      <c r="J895" s="402"/>
      <c r="K895" s="403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</row>
    <row r="896" spans="1:40" ht="15" customHeight="1">
      <c r="A896" s="131"/>
      <c r="B896" s="82" t="s">
        <v>2892</v>
      </c>
      <c r="C896" s="82"/>
      <c r="D896" s="377">
        <v>1</v>
      </c>
      <c r="E896" s="114" t="s">
        <v>2424</v>
      </c>
      <c r="F896" s="226"/>
      <c r="G896" s="127"/>
      <c r="H896" s="247"/>
      <c r="I896" s="19"/>
      <c r="K896" s="403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</row>
    <row r="897" spans="1:40" ht="15" customHeight="1">
      <c r="A897" s="352"/>
      <c r="B897" s="354"/>
      <c r="C897" s="354"/>
      <c r="D897" s="375"/>
      <c r="E897" s="137"/>
      <c r="F897" s="225"/>
      <c r="G897" s="350"/>
      <c r="H897" s="242"/>
      <c r="I897" s="19"/>
      <c r="J897" s="402"/>
      <c r="K897" s="403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</row>
    <row r="898" spans="1:40" ht="15" customHeight="1">
      <c r="A898" s="136"/>
      <c r="B898" s="135"/>
      <c r="C898" s="135"/>
      <c r="D898" s="378"/>
      <c r="E898" s="134"/>
      <c r="F898" s="244"/>
      <c r="G898" s="122"/>
      <c r="H898" s="382"/>
      <c r="I898" s="19"/>
      <c r="J898" s="402"/>
      <c r="K898" s="403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</row>
    <row r="899" spans="1:40" ht="15" customHeight="1">
      <c r="A899" s="133"/>
      <c r="B899" s="405"/>
      <c r="C899" s="130"/>
      <c r="D899" s="375"/>
      <c r="E899" s="113"/>
      <c r="F899" s="225"/>
      <c r="G899" s="125"/>
      <c r="H899" s="242"/>
      <c r="I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</row>
    <row r="900" spans="1:40" ht="15" customHeight="1">
      <c r="A900" s="131"/>
      <c r="B900" s="114"/>
      <c r="C900" s="82"/>
      <c r="D900" s="377"/>
      <c r="E900" s="114"/>
      <c r="F900" s="226"/>
      <c r="H900" s="310"/>
      <c r="I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</row>
    <row r="901" spans="1:40" ht="15" customHeight="1">
      <c r="A901" s="352"/>
      <c r="B901" s="354"/>
      <c r="C901" s="354"/>
      <c r="D901" s="379"/>
      <c r="E901" s="356"/>
      <c r="F901" s="349"/>
      <c r="G901" s="350"/>
      <c r="H901" s="366"/>
      <c r="I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</row>
    <row r="902" spans="1:40" ht="15" customHeight="1">
      <c r="A902" s="131"/>
      <c r="B902" s="82"/>
      <c r="C902" s="82"/>
      <c r="D902" s="377"/>
      <c r="E902" s="114"/>
      <c r="F902" s="226"/>
      <c r="G902" s="48"/>
      <c r="H902" s="310"/>
      <c r="I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</row>
    <row r="903" spans="1:40" ht="15" customHeight="1">
      <c r="A903" s="352"/>
      <c r="B903" s="354"/>
      <c r="C903" s="354"/>
      <c r="D903" s="379"/>
      <c r="E903" s="356"/>
      <c r="F903" s="349"/>
      <c r="G903" s="350"/>
      <c r="H903" s="366"/>
      <c r="I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</row>
    <row r="904" spans="1:40" ht="15" customHeight="1">
      <c r="A904" s="131"/>
      <c r="B904" s="82"/>
      <c r="C904" s="82"/>
      <c r="D904" s="377"/>
      <c r="E904" s="114"/>
      <c r="F904" s="226"/>
      <c r="G904" s="48"/>
      <c r="H904" s="310"/>
      <c r="I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</row>
    <row r="905" spans="1:40" ht="15" customHeight="1">
      <c r="A905" s="352"/>
      <c r="B905" s="354"/>
      <c r="C905" s="354"/>
      <c r="D905" s="375"/>
      <c r="E905" s="113"/>
      <c r="F905" s="349"/>
      <c r="G905" s="350"/>
      <c r="H905" s="366"/>
      <c r="I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</row>
    <row r="906" spans="1:40" ht="15" customHeight="1">
      <c r="A906" s="131"/>
      <c r="B906" s="82"/>
      <c r="C906" s="82"/>
      <c r="D906" s="377"/>
      <c r="E906" s="114"/>
      <c r="F906" s="226"/>
      <c r="G906" s="127"/>
      <c r="H906" s="310"/>
      <c r="I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</row>
    <row r="907" spans="1:40" ht="15" customHeight="1">
      <c r="A907" s="352"/>
      <c r="B907" s="354"/>
      <c r="C907" s="354"/>
      <c r="D907" s="375"/>
      <c r="E907" s="113"/>
      <c r="F907" s="243"/>
      <c r="G907" s="125"/>
      <c r="H907" s="242"/>
      <c r="I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</row>
    <row r="908" spans="1:40" ht="15" customHeight="1">
      <c r="A908" s="131"/>
      <c r="B908" s="82"/>
      <c r="C908" s="82"/>
      <c r="D908" s="377"/>
      <c r="E908" s="114"/>
      <c r="F908" s="231"/>
      <c r="G908" s="127"/>
      <c r="H908" s="310"/>
      <c r="I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</row>
    <row r="909" spans="1:40" ht="15" customHeight="1">
      <c r="A909" s="352"/>
      <c r="B909" s="354"/>
      <c r="C909" s="354"/>
      <c r="D909" s="375"/>
      <c r="E909" s="113"/>
      <c r="F909" s="349"/>
      <c r="G909" s="350"/>
      <c r="H909" s="366"/>
      <c r="I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</row>
    <row r="910" spans="1:40" ht="15" customHeight="1">
      <c r="A910" s="131"/>
      <c r="B910" s="82"/>
      <c r="C910" s="82"/>
      <c r="D910" s="377"/>
      <c r="E910" s="114"/>
      <c r="F910" s="226"/>
      <c r="G910" s="127"/>
      <c r="H910" s="310"/>
      <c r="I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</row>
    <row r="911" spans="1:40" ht="15" customHeight="1">
      <c r="A911" s="352"/>
      <c r="B911" s="354"/>
      <c r="C911" s="130"/>
      <c r="D911" s="383"/>
      <c r="E911" s="113"/>
      <c r="F911" s="349"/>
      <c r="G911" s="350"/>
      <c r="H911" s="366"/>
      <c r="I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</row>
    <row r="912" spans="1:40" ht="15" customHeight="1">
      <c r="A912" s="131"/>
      <c r="B912" s="82"/>
      <c r="C912" s="82"/>
      <c r="D912" s="377"/>
      <c r="E912" s="114"/>
      <c r="F912" s="226"/>
      <c r="G912" s="127"/>
      <c r="H912" s="310"/>
      <c r="I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</row>
    <row r="913" spans="1:40" ht="15" customHeight="1">
      <c r="A913" s="352"/>
      <c r="B913" s="354"/>
      <c r="C913" s="354"/>
      <c r="D913" s="375"/>
      <c r="E913" s="113"/>
      <c r="F913" s="349"/>
      <c r="G913" s="350"/>
      <c r="H913" s="366"/>
      <c r="I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</row>
    <row r="914" spans="1:40" ht="15" customHeight="1">
      <c r="A914" s="131"/>
      <c r="B914" s="82"/>
      <c r="C914" s="82"/>
      <c r="D914" s="377"/>
      <c r="E914" s="114"/>
      <c r="F914" s="226"/>
      <c r="G914" s="127"/>
      <c r="H914" s="310"/>
      <c r="I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</row>
    <row r="915" spans="1:40" ht="15" customHeight="1">
      <c r="A915" s="352"/>
      <c r="B915" s="354"/>
      <c r="C915" s="130"/>
      <c r="D915" s="383"/>
      <c r="E915" s="113"/>
      <c r="F915" s="349"/>
      <c r="G915" s="350"/>
      <c r="H915" s="366"/>
      <c r="I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</row>
    <row r="916" spans="1:40" ht="15" customHeight="1">
      <c r="A916" s="131"/>
      <c r="B916" s="82"/>
      <c r="C916" s="82"/>
      <c r="D916" s="377"/>
      <c r="E916" s="114"/>
      <c r="F916" s="226"/>
      <c r="G916" s="127"/>
      <c r="H916" s="310"/>
      <c r="I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</row>
    <row r="917" spans="1:40" ht="15" customHeight="1">
      <c r="A917" s="352"/>
      <c r="B917" s="354"/>
      <c r="C917" s="354"/>
      <c r="D917" s="375"/>
      <c r="E917" s="113"/>
      <c r="F917" s="349"/>
      <c r="G917" s="350"/>
      <c r="H917" s="366"/>
      <c r="I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</row>
    <row r="918" spans="1:40" ht="15" customHeight="1">
      <c r="A918" s="131"/>
      <c r="B918" s="82"/>
      <c r="C918" s="82"/>
      <c r="D918" s="377"/>
      <c r="E918" s="114"/>
      <c r="F918" s="226"/>
      <c r="G918" s="127"/>
      <c r="H918" s="310"/>
      <c r="I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</row>
    <row r="919" spans="1:40" ht="15" customHeight="1">
      <c r="A919" s="352"/>
      <c r="B919" s="354"/>
      <c r="C919" s="130"/>
      <c r="D919" s="383"/>
      <c r="E919" s="113"/>
      <c r="F919" s="349"/>
      <c r="G919" s="350"/>
      <c r="H919" s="366"/>
      <c r="I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</row>
    <row r="920" spans="1:40" ht="15" customHeight="1">
      <c r="A920" s="131"/>
      <c r="B920" s="82"/>
      <c r="C920" s="82"/>
      <c r="D920" s="377"/>
      <c r="E920" s="114"/>
      <c r="F920" s="226"/>
      <c r="G920" s="127"/>
      <c r="H920" s="310"/>
      <c r="I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</row>
    <row r="921" spans="1:40" ht="15" customHeight="1">
      <c r="A921" s="352"/>
      <c r="B921" s="354"/>
      <c r="C921" s="354"/>
      <c r="D921" s="375"/>
      <c r="E921" s="113"/>
      <c r="F921" s="349"/>
      <c r="G921" s="350"/>
      <c r="H921" s="366"/>
      <c r="I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</row>
    <row r="922" spans="1:40" ht="15" customHeight="1">
      <c r="A922" s="131"/>
      <c r="B922" s="82"/>
      <c r="C922" s="82"/>
      <c r="D922" s="377"/>
      <c r="E922" s="114"/>
      <c r="F922" s="226"/>
      <c r="G922" s="127"/>
      <c r="H922" s="310"/>
      <c r="I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</row>
    <row r="923" spans="1:40" ht="15" customHeight="1">
      <c r="A923" s="352"/>
      <c r="B923" s="354"/>
      <c r="C923" s="354"/>
      <c r="D923" s="375"/>
      <c r="E923" s="113"/>
      <c r="F923" s="349"/>
      <c r="G923" s="350"/>
      <c r="H923" s="366"/>
      <c r="I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</row>
    <row r="924" spans="1:40" ht="15" customHeight="1">
      <c r="A924" s="131"/>
      <c r="B924" s="82"/>
      <c r="C924" s="82"/>
      <c r="D924" s="377"/>
      <c r="E924" s="114"/>
      <c r="F924" s="226"/>
      <c r="G924" s="127"/>
      <c r="H924" s="310"/>
      <c r="I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</row>
    <row r="925" spans="1:40" ht="15" customHeight="1">
      <c r="A925" s="352"/>
      <c r="B925" s="354"/>
      <c r="C925" s="354"/>
      <c r="D925" s="375"/>
      <c r="E925" s="113"/>
      <c r="F925" s="349"/>
      <c r="G925" s="350"/>
      <c r="H925" s="366"/>
      <c r="I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</row>
    <row r="926" spans="1:40" ht="15" customHeight="1">
      <c r="A926" s="131"/>
      <c r="B926" s="82"/>
      <c r="C926" s="82"/>
      <c r="D926" s="377"/>
      <c r="E926" s="114"/>
      <c r="F926" s="226"/>
      <c r="G926" s="127"/>
      <c r="H926" s="310"/>
      <c r="I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</row>
    <row r="927" spans="1:40" ht="15" customHeight="1">
      <c r="A927" s="365"/>
      <c r="B927" s="381"/>
      <c r="C927" s="384"/>
      <c r="D927" s="375"/>
      <c r="E927" s="39"/>
      <c r="F927" s="264"/>
      <c r="G927" s="56"/>
      <c r="H927" s="372"/>
      <c r="I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</row>
    <row r="928" spans="1:40" ht="15" customHeight="1">
      <c r="A928" s="23"/>
      <c r="B928" s="114" t="s">
        <v>2611</v>
      </c>
      <c r="C928" s="385"/>
      <c r="D928" s="377"/>
      <c r="E928" s="40"/>
      <c r="F928" s="250"/>
      <c r="G928" s="27"/>
      <c r="H928" s="31"/>
      <c r="I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</row>
    <row r="929" spans="1:40" ht="15" customHeight="1">
      <c r="A929" s="352"/>
      <c r="B929" s="354"/>
      <c r="C929" s="354"/>
      <c r="D929" s="375"/>
      <c r="E929" s="137"/>
      <c r="F929" s="225"/>
      <c r="G929" s="350"/>
      <c r="H929" s="242"/>
      <c r="I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</row>
    <row r="930" spans="1:40" ht="15" customHeight="1">
      <c r="A930" s="136"/>
      <c r="B930" s="135"/>
      <c r="C930" s="135"/>
      <c r="D930" s="378"/>
      <c r="E930" s="134"/>
      <c r="F930" s="244"/>
      <c r="G930" s="122"/>
      <c r="H930" s="382"/>
      <c r="I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</row>
    <row r="931" spans="1:40" ht="15" customHeight="1">
      <c r="A931" s="133"/>
      <c r="B931" s="130"/>
      <c r="C931" s="130"/>
      <c r="D931" s="375"/>
      <c r="E931" s="113"/>
      <c r="F931" s="225"/>
      <c r="G931" s="125"/>
      <c r="H931" s="242"/>
      <c r="I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</row>
    <row r="932" spans="1:40" ht="15" customHeight="1">
      <c r="A932" s="138"/>
      <c r="B932" s="82" t="str">
        <f>C12</f>
        <v>2）一般換気</v>
      </c>
      <c r="C932" s="82"/>
      <c r="D932" s="377"/>
      <c r="E932" s="114"/>
      <c r="F932" s="226"/>
      <c r="G932" s="127"/>
      <c r="H932" s="310"/>
      <c r="I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</row>
    <row r="933" spans="1:40" ht="15" customHeight="1">
      <c r="A933" s="352"/>
      <c r="B933" s="354" t="s">
        <v>2893</v>
      </c>
      <c r="C933" s="354" t="s">
        <v>2894</v>
      </c>
      <c r="D933" s="425"/>
      <c r="E933" s="356"/>
      <c r="F933" s="349"/>
      <c r="G933" s="364"/>
      <c r="H933" s="366"/>
      <c r="I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</row>
    <row r="934" spans="1:40" ht="15" customHeight="1">
      <c r="A934" s="131"/>
      <c r="B934" s="82" t="s">
        <v>2895</v>
      </c>
      <c r="C934" s="82" t="s">
        <v>2896</v>
      </c>
      <c r="D934" s="390">
        <v>1</v>
      </c>
      <c r="E934" s="114" t="s">
        <v>2616</v>
      </c>
      <c r="F934" s="417"/>
      <c r="G934" s="227"/>
      <c r="H934" s="247"/>
      <c r="I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</row>
    <row r="935" spans="1:40" ht="15" customHeight="1">
      <c r="A935" s="352"/>
      <c r="B935" s="354"/>
      <c r="C935" s="130" t="s">
        <v>2897</v>
      </c>
      <c r="D935" s="401"/>
      <c r="E935" s="113"/>
      <c r="F935" s="349"/>
      <c r="G935" s="364"/>
      <c r="H935" s="366"/>
      <c r="I935" s="19"/>
      <c r="J935" s="402"/>
      <c r="K935" s="403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</row>
    <row r="936" spans="1:40" ht="15" customHeight="1">
      <c r="A936" s="131"/>
      <c r="B936" s="58"/>
      <c r="C936" s="82"/>
      <c r="D936" s="390"/>
      <c r="E936" s="114"/>
      <c r="F936" s="226"/>
      <c r="G936" s="227"/>
      <c r="H936" s="310"/>
      <c r="I936" s="19"/>
      <c r="K936" s="403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</row>
    <row r="937" spans="1:40" ht="15" customHeight="1">
      <c r="A937" s="352"/>
      <c r="B937" s="354" t="s">
        <v>2898</v>
      </c>
      <c r="C937" s="130" t="s">
        <v>2899</v>
      </c>
      <c r="D937" s="401"/>
      <c r="E937" s="113"/>
      <c r="F937" s="349"/>
      <c r="G937" s="364"/>
      <c r="H937" s="366"/>
      <c r="I937" s="19"/>
      <c r="J937" s="402"/>
      <c r="K937" s="403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</row>
    <row r="938" spans="1:40" ht="15" customHeight="1">
      <c r="A938" s="131"/>
      <c r="B938" s="82" t="s">
        <v>2895</v>
      </c>
      <c r="C938" s="82" t="s">
        <v>2900</v>
      </c>
      <c r="D938" s="390">
        <v>7</v>
      </c>
      <c r="E938" s="114" t="s">
        <v>2616</v>
      </c>
      <c r="F938" s="417"/>
      <c r="G938" s="227"/>
      <c r="H938" s="247"/>
      <c r="I938" s="19"/>
      <c r="K938" s="403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</row>
    <row r="939" spans="1:40" ht="15" customHeight="1">
      <c r="A939" s="352"/>
      <c r="B939" s="354"/>
      <c r="C939" s="130" t="s">
        <v>2901</v>
      </c>
      <c r="D939" s="401"/>
      <c r="E939" s="113"/>
      <c r="F939" s="349"/>
      <c r="G939" s="364"/>
      <c r="H939" s="366"/>
      <c r="I939" s="19"/>
      <c r="J939" s="402"/>
      <c r="K939" s="403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</row>
    <row r="940" spans="1:40" ht="15" customHeight="1">
      <c r="A940" s="131"/>
      <c r="B940" s="58"/>
      <c r="C940" s="82"/>
      <c r="D940" s="390"/>
      <c r="E940" s="114"/>
      <c r="F940" s="226"/>
      <c r="G940" s="227"/>
      <c r="H940" s="310"/>
      <c r="I940" s="19"/>
      <c r="K940" s="403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</row>
    <row r="941" spans="1:40" ht="15" customHeight="1">
      <c r="A941" s="352"/>
      <c r="B941" s="354" t="s">
        <v>2902</v>
      </c>
      <c r="C941" s="130" t="s">
        <v>2903</v>
      </c>
      <c r="D941" s="401"/>
      <c r="E941" s="113"/>
      <c r="F941" s="349"/>
      <c r="G941" s="364"/>
      <c r="H941" s="366"/>
      <c r="I941" s="19"/>
      <c r="J941" s="402"/>
      <c r="K941" s="403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</row>
    <row r="942" spans="1:40" ht="15" customHeight="1">
      <c r="A942" s="131"/>
      <c r="B942" s="82" t="s">
        <v>2895</v>
      </c>
      <c r="C942" s="82" t="s">
        <v>2900</v>
      </c>
      <c r="D942" s="390">
        <v>1</v>
      </c>
      <c r="E942" s="114" t="s">
        <v>2616</v>
      </c>
      <c r="F942" s="417"/>
      <c r="G942" s="227"/>
      <c r="H942" s="247"/>
      <c r="I942" s="19"/>
      <c r="K942" s="403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</row>
    <row r="943" spans="1:40" ht="15" customHeight="1">
      <c r="A943" s="352"/>
      <c r="B943" s="354"/>
      <c r="C943" s="130" t="s">
        <v>2897</v>
      </c>
      <c r="D943" s="401"/>
      <c r="E943" s="113"/>
      <c r="F943" s="349"/>
      <c r="G943" s="364"/>
      <c r="H943" s="366"/>
      <c r="I943" s="19"/>
      <c r="J943" s="402"/>
      <c r="K943" s="403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</row>
    <row r="944" spans="1:40" ht="15" customHeight="1">
      <c r="A944" s="131"/>
      <c r="B944" s="58"/>
      <c r="C944" s="82"/>
      <c r="D944" s="390"/>
      <c r="E944" s="114"/>
      <c r="F944" s="226"/>
      <c r="G944" s="227"/>
      <c r="H944" s="310"/>
      <c r="I944" s="19"/>
      <c r="K944" s="403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</row>
    <row r="945" spans="1:40" ht="15" customHeight="1">
      <c r="A945" s="352"/>
      <c r="B945" s="354" t="s">
        <v>2904</v>
      </c>
      <c r="C945" s="130" t="s">
        <v>2905</v>
      </c>
      <c r="D945" s="401"/>
      <c r="E945" s="113"/>
      <c r="F945" s="349"/>
      <c r="G945" s="364"/>
      <c r="H945" s="366"/>
      <c r="I945" s="19"/>
      <c r="J945" s="402"/>
      <c r="K945" s="403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</row>
    <row r="946" spans="1:40" ht="15" customHeight="1">
      <c r="A946" s="131"/>
      <c r="B946" s="82" t="s">
        <v>2895</v>
      </c>
      <c r="C946" s="82" t="s">
        <v>2900</v>
      </c>
      <c r="D946" s="390">
        <v>1</v>
      </c>
      <c r="E946" s="114" t="s">
        <v>2616</v>
      </c>
      <c r="F946" s="417"/>
      <c r="G946" s="227"/>
      <c r="H946" s="247"/>
      <c r="I946" s="19"/>
      <c r="K946" s="403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</row>
    <row r="947" spans="1:40" ht="15" customHeight="1">
      <c r="A947" s="352"/>
      <c r="B947" s="354"/>
      <c r="C947" s="130" t="s">
        <v>2906</v>
      </c>
      <c r="D947" s="401"/>
      <c r="E947" s="113"/>
      <c r="F947" s="349"/>
      <c r="G947" s="364"/>
      <c r="H947" s="366"/>
      <c r="I947" s="19"/>
      <c r="J947" s="402"/>
      <c r="K947" s="403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</row>
    <row r="948" spans="1:40" ht="15" customHeight="1">
      <c r="A948" s="131"/>
      <c r="B948" s="58"/>
      <c r="C948" s="82"/>
      <c r="D948" s="390"/>
      <c r="E948" s="114"/>
      <c r="F948" s="226"/>
      <c r="G948" s="227"/>
      <c r="H948" s="310"/>
      <c r="I948" s="19"/>
      <c r="K948" s="403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</row>
    <row r="949" spans="1:40" ht="15" customHeight="1">
      <c r="A949" s="352"/>
      <c r="B949" s="354" t="s">
        <v>2907</v>
      </c>
      <c r="C949" s="130" t="s">
        <v>2908</v>
      </c>
      <c r="D949" s="401"/>
      <c r="E949" s="113"/>
      <c r="F949" s="349"/>
      <c r="G949" s="364"/>
      <c r="H949" s="366"/>
      <c r="I949" s="19"/>
      <c r="J949" s="402"/>
      <c r="K949" s="403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</row>
    <row r="950" spans="1:40" ht="15" customHeight="1">
      <c r="A950" s="131"/>
      <c r="B950" s="82" t="s">
        <v>2895</v>
      </c>
      <c r="C950" s="82" t="s">
        <v>2900</v>
      </c>
      <c r="D950" s="390">
        <v>1</v>
      </c>
      <c r="E950" s="114" t="s">
        <v>2616</v>
      </c>
      <c r="F950" s="417"/>
      <c r="G950" s="227"/>
      <c r="H950" s="247"/>
      <c r="I950" s="19"/>
      <c r="K950" s="403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</row>
    <row r="951" spans="1:40" ht="15" customHeight="1">
      <c r="A951" s="352"/>
      <c r="B951" s="354"/>
      <c r="C951" s="130" t="s">
        <v>2906</v>
      </c>
      <c r="D951" s="401"/>
      <c r="E951" s="113"/>
      <c r="F951" s="349"/>
      <c r="G951" s="364"/>
      <c r="H951" s="366"/>
      <c r="I951" s="19"/>
      <c r="J951" s="402"/>
      <c r="K951" s="403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</row>
    <row r="952" spans="1:40" ht="15" customHeight="1">
      <c r="A952" s="131"/>
      <c r="B952" s="58"/>
      <c r="C952" s="82"/>
      <c r="D952" s="390"/>
      <c r="E952" s="114"/>
      <c r="F952" s="226"/>
      <c r="G952" s="227"/>
      <c r="H952" s="310"/>
      <c r="I952" s="19"/>
      <c r="K952" s="403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</row>
    <row r="953" spans="1:40" ht="15" customHeight="1">
      <c r="A953" s="352"/>
      <c r="B953" s="354" t="s">
        <v>2909</v>
      </c>
      <c r="C953" s="130" t="s">
        <v>2910</v>
      </c>
      <c r="D953" s="401"/>
      <c r="E953" s="113"/>
      <c r="F953" s="349"/>
      <c r="G953" s="364"/>
      <c r="H953" s="366"/>
      <c r="I953" s="19"/>
      <c r="J953" s="402"/>
      <c r="K953" s="403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</row>
    <row r="954" spans="1:40" ht="15" customHeight="1">
      <c r="A954" s="131"/>
      <c r="B954" s="58" t="s">
        <v>2895</v>
      </c>
      <c r="C954" s="82" t="s">
        <v>2911</v>
      </c>
      <c r="D954" s="390">
        <v>5</v>
      </c>
      <c r="E954" s="114" t="s">
        <v>2616</v>
      </c>
      <c r="F954" s="417"/>
      <c r="G954" s="227"/>
      <c r="H954" s="247"/>
      <c r="I954" s="19"/>
      <c r="K954" s="403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</row>
    <row r="955" spans="1:40" ht="15" customHeight="1">
      <c r="A955" s="352"/>
      <c r="B955" s="354"/>
      <c r="C955" s="130" t="s">
        <v>2912</v>
      </c>
      <c r="D955" s="401"/>
      <c r="E955" s="113"/>
      <c r="F955" s="349"/>
      <c r="G955" s="364"/>
      <c r="H955" s="366"/>
      <c r="I955" s="19"/>
      <c r="J955" s="402"/>
      <c r="K955" s="403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</row>
    <row r="956" spans="1:40" ht="15" customHeight="1">
      <c r="A956" s="131"/>
      <c r="B956" s="58"/>
      <c r="C956" s="82" t="s">
        <v>2913</v>
      </c>
      <c r="D956" s="390"/>
      <c r="E956" s="114"/>
      <c r="F956" s="226"/>
      <c r="G956" s="227"/>
      <c r="H956" s="310"/>
      <c r="I956" s="19"/>
      <c r="K956" s="403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</row>
    <row r="957" spans="1:40" s="51" customFormat="1" ht="15" customHeight="1">
      <c r="A957" s="352"/>
      <c r="B957" s="354" t="s">
        <v>2914</v>
      </c>
      <c r="C957" s="354" t="s">
        <v>2910</v>
      </c>
      <c r="D957" s="401"/>
      <c r="E957" s="113"/>
      <c r="F957" s="349"/>
      <c r="G957" s="364"/>
      <c r="H957" s="366"/>
      <c r="I957" s="19"/>
      <c r="J957" s="402"/>
      <c r="K957" s="403"/>
      <c r="L957" s="403"/>
      <c r="M957" s="43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</row>
    <row r="958" spans="1:40" s="51" customFormat="1" ht="15" customHeight="1">
      <c r="A958" s="131"/>
      <c r="B958" s="58" t="s">
        <v>2895</v>
      </c>
      <c r="C958" s="82" t="s">
        <v>2915</v>
      </c>
      <c r="D958" s="390">
        <v>2</v>
      </c>
      <c r="E958" s="114" t="s">
        <v>2616</v>
      </c>
      <c r="F958" s="417"/>
      <c r="G958" s="227"/>
      <c r="H958" s="247"/>
      <c r="I958" s="19"/>
      <c r="J958" s="402"/>
      <c r="K958" s="403"/>
      <c r="L958" s="403"/>
      <c r="M958" s="43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</row>
    <row r="959" spans="1:40" ht="15" customHeight="1">
      <c r="A959" s="352"/>
      <c r="B959" s="381"/>
      <c r="C959" s="354" t="s">
        <v>2912</v>
      </c>
      <c r="D959" s="401"/>
      <c r="E959" s="113"/>
      <c r="F959" s="349"/>
      <c r="G959" s="364"/>
      <c r="H959" s="366"/>
      <c r="I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</row>
    <row r="960" spans="1:40" ht="15" customHeight="1">
      <c r="A960" s="131"/>
      <c r="B960" s="82"/>
      <c r="C960" s="82" t="s">
        <v>2897</v>
      </c>
      <c r="D960" s="390"/>
      <c r="E960" s="114"/>
      <c r="F960" s="226"/>
      <c r="G960" s="300"/>
      <c r="H960" s="310"/>
      <c r="I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</row>
    <row r="961" spans="1:40" ht="15" customHeight="1">
      <c r="A961" s="352"/>
      <c r="B961" s="354" t="s">
        <v>2916</v>
      </c>
      <c r="C961" s="354" t="s">
        <v>2917</v>
      </c>
      <c r="D961" s="401"/>
      <c r="E961" s="137"/>
      <c r="F961" s="225"/>
      <c r="G961" s="364"/>
      <c r="H961" s="366"/>
      <c r="I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</row>
    <row r="962" spans="1:40" ht="15" customHeight="1">
      <c r="A962" s="136"/>
      <c r="B962" s="135" t="s">
        <v>2895</v>
      </c>
      <c r="C962" s="135" t="s">
        <v>2918</v>
      </c>
      <c r="D962" s="418">
        <v>4</v>
      </c>
      <c r="E962" s="134" t="s">
        <v>2616</v>
      </c>
      <c r="F962" s="424"/>
      <c r="G962" s="430"/>
      <c r="H962" s="382"/>
      <c r="I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</row>
    <row r="963" spans="1:40" ht="15" customHeight="1">
      <c r="A963" s="133"/>
      <c r="B963" s="130"/>
      <c r="C963" s="130" t="s">
        <v>2919</v>
      </c>
      <c r="D963" s="401"/>
      <c r="E963" s="113"/>
      <c r="F963" s="225"/>
      <c r="G963" s="311"/>
      <c r="H963" s="242"/>
      <c r="I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</row>
    <row r="964" spans="1:40" ht="15" customHeight="1">
      <c r="A964" s="138"/>
      <c r="B964" s="82"/>
      <c r="C964" s="82" t="s">
        <v>2901</v>
      </c>
      <c r="D964" s="390"/>
      <c r="E964" s="114"/>
      <c r="F964" s="226"/>
      <c r="G964" s="227"/>
      <c r="H964" s="310"/>
      <c r="I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</row>
    <row r="965" spans="1:40" ht="15" customHeight="1">
      <c r="A965" s="352"/>
      <c r="B965" s="354" t="s">
        <v>2920</v>
      </c>
      <c r="C965" s="354" t="s">
        <v>2921</v>
      </c>
      <c r="D965" s="425"/>
      <c r="E965" s="356"/>
      <c r="F965" s="349"/>
      <c r="G965" s="364"/>
      <c r="H965" s="366"/>
      <c r="I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</row>
    <row r="966" spans="1:40" ht="15" customHeight="1">
      <c r="A966" s="131"/>
      <c r="B966" s="82" t="s">
        <v>2895</v>
      </c>
      <c r="C966" s="82" t="s">
        <v>2922</v>
      </c>
      <c r="D966" s="390">
        <v>1</v>
      </c>
      <c r="E966" s="114" t="s">
        <v>2616</v>
      </c>
      <c r="F966" s="417"/>
      <c r="G966" s="227"/>
      <c r="H966" s="247"/>
      <c r="I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</row>
    <row r="967" spans="1:40" ht="15" customHeight="1">
      <c r="A967" s="352"/>
      <c r="B967" s="354"/>
      <c r="C967" s="130" t="s">
        <v>2897</v>
      </c>
      <c r="D967" s="401"/>
      <c r="E967" s="113"/>
      <c r="F967" s="349"/>
      <c r="G967" s="364"/>
      <c r="H967" s="366"/>
      <c r="I967" s="19"/>
      <c r="J967" s="402"/>
      <c r="K967" s="403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</row>
    <row r="968" spans="1:40" ht="15" customHeight="1">
      <c r="A968" s="131"/>
      <c r="B968" s="58"/>
      <c r="C968" s="82"/>
      <c r="D968" s="390"/>
      <c r="E968" s="114"/>
      <c r="F968" s="226"/>
      <c r="G968" s="227"/>
      <c r="H968" s="310"/>
      <c r="I968" s="19"/>
      <c r="K968" s="403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</row>
    <row r="969" spans="1:40" ht="15" customHeight="1">
      <c r="A969" s="352"/>
      <c r="B969" s="354" t="s">
        <v>2923</v>
      </c>
      <c r="C969" s="130" t="s">
        <v>2924</v>
      </c>
      <c r="D969" s="401"/>
      <c r="E969" s="113"/>
      <c r="F969" s="349"/>
      <c r="G969" s="364"/>
      <c r="H969" s="366"/>
      <c r="I969" s="19"/>
      <c r="J969" s="402"/>
      <c r="K969" s="403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</row>
    <row r="970" spans="1:40" ht="15" customHeight="1">
      <c r="A970" s="131"/>
      <c r="B970" s="82" t="s">
        <v>2895</v>
      </c>
      <c r="C970" s="431" t="s">
        <v>2925</v>
      </c>
      <c r="D970" s="390">
        <v>1</v>
      </c>
      <c r="E970" s="114" t="s">
        <v>2616</v>
      </c>
      <c r="F970" s="417"/>
      <c r="G970" s="227"/>
      <c r="H970" s="247"/>
      <c r="I970" s="19"/>
      <c r="K970" s="403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</row>
    <row r="971" spans="1:40" ht="15" customHeight="1">
      <c r="A971" s="352"/>
      <c r="B971" s="354" t="s">
        <v>2926</v>
      </c>
      <c r="C971" s="130" t="s">
        <v>2927</v>
      </c>
      <c r="D971" s="401"/>
      <c r="E971" s="113"/>
      <c r="F971" s="349"/>
      <c r="G971" s="364"/>
      <c r="H971" s="366"/>
      <c r="I971" s="19"/>
      <c r="J971" s="402"/>
      <c r="K971" s="403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</row>
    <row r="972" spans="1:40" ht="15" customHeight="1">
      <c r="A972" s="131"/>
      <c r="B972" s="58" t="s">
        <v>2928</v>
      </c>
      <c r="C972" s="82" t="s">
        <v>2929</v>
      </c>
      <c r="D972" s="390">
        <v>1</v>
      </c>
      <c r="E972" s="114" t="s">
        <v>2616</v>
      </c>
      <c r="F972" s="417"/>
      <c r="G972" s="227"/>
      <c r="H972" s="247"/>
      <c r="I972" s="19"/>
      <c r="K972" s="403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</row>
    <row r="973" spans="1:40" ht="15" customHeight="1">
      <c r="A973" s="352"/>
      <c r="B973" s="354"/>
      <c r="C973" s="130" t="s">
        <v>2930</v>
      </c>
      <c r="D973" s="401"/>
      <c r="E973" s="113"/>
      <c r="F973" s="349"/>
      <c r="G973" s="364"/>
      <c r="H973" s="366"/>
      <c r="I973" s="19"/>
      <c r="J973" s="402"/>
      <c r="K973" s="403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</row>
    <row r="974" spans="1:40" ht="15" customHeight="1">
      <c r="A974" s="131"/>
      <c r="B974" s="58"/>
      <c r="C974" s="82" t="s">
        <v>2931</v>
      </c>
      <c r="D974" s="390"/>
      <c r="E974" s="114"/>
      <c r="F974" s="226"/>
      <c r="G974" s="227"/>
      <c r="H974" s="310"/>
      <c r="I974" s="19"/>
      <c r="K974" s="403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</row>
    <row r="975" spans="1:40" ht="15" customHeight="1">
      <c r="A975" s="352"/>
      <c r="B975" s="354"/>
      <c r="C975" s="130" t="s">
        <v>2932</v>
      </c>
      <c r="D975" s="401"/>
      <c r="E975" s="113"/>
      <c r="F975" s="349"/>
      <c r="G975" s="364"/>
      <c r="H975" s="366"/>
      <c r="I975" s="19"/>
      <c r="J975" s="402"/>
      <c r="K975" s="403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</row>
    <row r="976" spans="1:40" ht="15" customHeight="1">
      <c r="A976" s="131"/>
      <c r="B976" s="58"/>
      <c r="C976" s="82"/>
      <c r="D976" s="390"/>
      <c r="E976" s="114"/>
      <c r="F976" s="226"/>
      <c r="G976" s="227"/>
      <c r="H976" s="310"/>
      <c r="I976" s="19"/>
      <c r="K976" s="403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</row>
    <row r="977" spans="1:40" ht="15" customHeight="1">
      <c r="A977" s="352"/>
      <c r="B977" s="354" t="s">
        <v>2933</v>
      </c>
      <c r="C977" s="130" t="s">
        <v>2934</v>
      </c>
      <c r="D977" s="401"/>
      <c r="E977" s="113"/>
      <c r="F977" s="349"/>
      <c r="G977" s="364"/>
      <c r="H977" s="366"/>
      <c r="I977" s="19"/>
      <c r="J977" s="402"/>
      <c r="K977" s="403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</row>
    <row r="978" spans="1:40" ht="15" customHeight="1">
      <c r="A978" s="131"/>
      <c r="B978" s="58" t="s">
        <v>2935</v>
      </c>
      <c r="C978" s="82" t="s">
        <v>2936</v>
      </c>
      <c r="D978" s="390">
        <v>1</v>
      </c>
      <c r="E978" s="114" t="s">
        <v>2616</v>
      </c>
      <c r="F978" s="417"/>
      <c r="G978" s="227"/>
      <c r="H978" s="247"/>
      <c r="I978" s="19"/>
      <c r="K978" s="403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</row>
    <row r="979" spans="1:40" ht="15" customHeight="1">
      <c r="A979" s="352"/>
      <c r="B979" s="354"/>
      <c r="C979" s="130" t="s">
        <v>2937</v>
      </c>
      <c r="D979" s="401"/>
      <c r="E979" s="113"/>
      <c r="F979" s="349"/>
      <c r="G979" s="364"/>
      <c r="H979" s="366"/>
      <c r="I979" s="19"/>
      <c r="J979" s="402"/>
      <c r="K979" s="403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</row>
    <row r="980" spans="1:40" ht="15" customHeight="1">
      <c r="A980" s="131"/>
      <c r="B980" s="58"/>
      <c r="C980" s="82"/>
      <c r="D980" s="390"/>
      <c r="E980" s="114"/>
      <c r="F980" s="226"/>
      <c r="G980" s="227"/>
      <c r="H980" s="310"/>
      <c r="I980" s="19"/>
      <c r="K980" s="403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</row>
    <row r="981" spans="1:40" ht="15" customHeight="1">
      <c r="A981" s="352"/>
      <c r="B981" s="354" t="s">
        <v>2938</v>
      </c>
      <c r="C981" s="130" t="s">
        <v>2939</v>
      </c>
      <c r="D981" s="401"/>
      <c r="E981" s="113"/>
      <c r="F981" s="349"/>
      <c r="G981" s="364"/>
      <c r="H981" s="366"/>
      <c r="I981" s="19"/>
      <c r="J981" s="402"/>
      <c r="K981" s="403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</row>
    <row r="982" spans="1:40" ht="15" customHeight="1">
      <c r="A982" s="131"/>
      <c r="B982" s="58" t="s">
        <v>2940</v>
      </c>
      <c r="C982" s="82" t="s">
        <v>2941</v>
      </c>
      <c r="D982" s="390">
        <v>9</v>
      </c>
      <c r="E982" s="114" t="s">
        <v>2616</v>
      </c>
      <c r="F982" s="417"/>
      <c r="G982" s="227"/>
      <c r="H982" s="247"/>
      <c r="I982" s="19"/>
      <c r="K982" s="403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</row>
    <row r="983" spans="1:40" ht="15" customHeight="1">
      <c r="A983" s="352"/>
      <c r="B983" s="354" t="s">
        <v>2942</v>
      </c>
      <c r="C983" s="130" t="s">
        <v>2943</v>
      </c>
      <c r="D983" s="401"/>
      <c r="E983" s="113"/>
      <c r="F983" s="349"/>
      <c r="G983" s="364"/>
      <c r="H983" s="366"/>
      <c r="I983" s="19"/>
      <c r="J983" s="402"/>
      <c r="K983" s="403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</row>
    <row r="984" spans="1:40" ht="15" customHeight="1">
      <c r="A984" s="131"/>
      <c r="B984" s="58" t="s">
        <v>2940</v>
      </c>
      <c r="C984" s="82" t="s">
        <v>2941</v>
      </c>
      <c r="D984" s="390">
        <v>1</v>
      </c>
      <c r="E984" s="114" t="s">
        <v>2616</v>
      </c>
      <c r="F984" s="417"/>
      <c r="G984" s="227"/>
      <c r="H984" s="247"/>
      <c r="I984" s="19"/>
      <c r="K984" s="403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</row>
    <row r="985" spans="1:40" ht="15" customHeight="1">
      <c r="A985" s="352"/>
      <c r="B985" s="354" t="s">
        <v>2944</v>
      </c>
      <c r="C985" s="130" t="s">
        <v>2945</v>
      </c>
      <c r="D985" s="401"/>
      <c r="E985" s="113"/>
      <c r="F985" s="349"/>
      <c r="G985" s="364"/>
      <c r="H985" s="366"/>
      <c r="I985" s="19"/>
      <c r="J985" s="402"/>
      <c r="K985" s="403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</row>
    <row r="986" spans="1:40" ht="15" customHeight="1">
      <c r="A986" s="131"/>
      <c r="B986" s="58" t="s">
        <v>2946</v>
      </c>
      <c r="C986" s="82" t="s">
        <v>2947</v>
      </c>
      <c r="D986" s="390">
        <v>2</v>
      </c>
      <c r="E986" s="114" t="s">
        <v>2616</v>
      </c>
      <c r="F986" s="417"/>
      <c r="G986" s="227"/>
      <c r="H986" s="247"/>
      <c r="I986" s="19"/>
      <c r="K986" s="403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</row>
    <row r="987" spans="1:40" ht="15" customHeight="1">
      <c r="A987" s="352"/>
      <c r="B987" s="354"/>
      <c r="C987" s="130" t="s">
        <v>2896</v>
      </c>
      <c r="D987" s="401"/>
      <c r="E987" s="113"/>
      <c r="F987" s="349"/>
      <c r="G987" s="364"/>
      <c r="H987" s="366"/>
      <c r="I987" s="19"/>
      <c r="J987" s="402"/>
      <c r="K987" s="403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</row>
    <row r="988" spans="1:40" ht="15" customHeight="1">
      <c r="A988" s="131"/>
      <c r="B988" s="58"/>
      <c r="C988" s="432" t="s">
        <v>2948</v>
      </c>
      <c r="D988" s="390"/>
      <c r="E988" s="114"/>
      <c r="F988" s="226"/>
      <c r="G988" s="227"/>
      <c r="H988" s="310"/>
      <c r="I988" s="19"/>
      <c r="K988" s="403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</row>
    <row r="989" spans="1:40" s="51" customFormat="1" ht="15" customHeight="1">
      <c r="A989" s="352"/>
      <c r="B989" s="354" t="s">
        <v>2949</v>
      </c>
      <c r="C989" s="354" t="s">
        <v>2950</v>
      </c>
      <c r="D989" s="401"/>
      <c r="E989" s="113"/>
      <c r="F989" s="349"/>
      <c r="G989" s="364"/>
      <c r="H989" s="366"/>
      <c r="I989" s="19"/>
      <c r="J989" s="402"/>
      <c r="K989" s="403"/>
      <c r="L989" s="403"/>
      <c r="M989" s="43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</row>
    <row r="990" spans="1:40" s="51" customFormat="1" ht="15" customHeight="1">
      <c r="A990" s="131"/>
      <c r="B990" s="58" t="s">
        <v>2946</v>
      </c>
      <c r="C990" s="82" t="s">
        <v>2951</v>
      </c>
      <c r="D990" s="390">
        <v>3</v>
      </c>
      <c r="E990" s="114" t="s">
        <v>2616</v>
      </c>
      <c r="F990" s="417"/>
      <c r="G990" s="227"/>
      <c r="H990" s="247"/>
      <c r="I990" s="19"/>
      <c r="J990" s="402"/>
      <c r="K990" s="403"/>
      <c r="L990" s="403"/>
      <c r="M990" s="43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</row>
    <row r="991" spans="1:40" ht="15" customHeight="1">
      <c r="A991" s="352"/>
      <c r="B991" s="381"/>
      <c r="C991" s="354" t="s">
        <v>2952</v>
      </c>
      <c r="D991" s="401"/>
      <c r="E991" s="113"/>
      <c r="F991" s="349"/>
      <c r="G991" s="364"/>
      <c r="H991" s="366"/>
      <c r="I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</row>
    <row r="992" spans="1:40" ht="15" customHeight="1">
      <c r="A992" s="131"/>
      <c r="B992" s="114"/>
      <c r="C992" s="432" t="s">
        <v>2953</v>
      </c>
      <c r="D992" s="390"/>
      <c r="E992" s="114"/>
      <c r="F992" s="226"/>
      <c r="G992" s="300"/>
      <c r="H992" s="310"/>
      <c r="I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</row>
    <row r="993" spans="1:40" ht="15" customHeight="1">
      <c r="A993" s="352"/>
      <c r="B993" s="354" t="s">
        <v>2954</v>
      </c>
      <c r="C993" s="354" t="s">
        <v>2950</v>
      </c>
      <c r="D993" s="401"/>
      <c r="E993" s="137"/>
      <c r="F993" s="225"/>
      <c r="G993" s="364"/>
      <c r="H993" s="366"/>
      <c r="I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</row>
    <row r="994" spans="1:40" ht="15" customHeight="1">
      <c r="A994" s="136"/>
      <c r="B994" s="135" t="s">
        <v>2946</v>
      </c>
      <c r="C994" s="135" t="s">
        <v>2955</v>
      </c>
      <c r="D994" s="418">
        <v>6</v>
      </c>
      <c r="E994" s="134" t="s">
        <v>2616</v>
      </c>
      <c r="F994" s="424"/>
      <c r="G994" s="430"/>
      <c r="H994" s="382"/>
      <c r="I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</row>
    <row r="995" spans="1:40" ht="15" customHeight="1">
      <c r="A995" s="133"/>
      <c r="B995" s="130"/>
      <c r="C995" s="130" t="s">
        <v>2956</v>
      </c>
      <c r="D995" s="401"/>
      <c r="E995" s="113"/>
      <c r="F995" s="225"/>
      <c r="G995" s="311"/>
      <c r="H995" s="242"/>
    </row>
    <row r="996" spans="1:40" ht="15" customHeight="1">
      <c r="A996" s="131"/>
      <c r="B996" s="82"/>
      <c r="C996" s="432" t="s">
        <v>2957</v>
      </c>
      <c r="D996" s="390"/>
      <c r="E996" s="114"/>
      <c r="F996" s="226"/>
      <c r="G996" s="227"/>
      <c r="H996" s="310"/>
    </row>
    <row r="997" spans="1:40" ht="15" customHeight="1">
      <c r="A997" s="352"/>
      <c r="B997" s="354" t="s">
        <v>2958</v>
      </c>
      <c r="C997" s="354" t="s">
        <v>2959</v>
      </c>
      <c r="D997" s="425"/>
      <c r="E997" s="356"/>
      <c r="F997" s="349"/>
      <c r="G997" s="364"/>
      <c r="H997" s="366"/>
    </row>
    <row r="998" spans="1:40" ht="15" customHeight="1">
      <c r="A998" s="131"/>
      <c r="B998" s="82" t="s">
        <v>2960</v>
      </c>
      <c r="C998" s="82" t="s">
        <v>2901</v>
      </c>
      <c r="D998" s="390">
        <v>10</v>
      </c>
      <c r="E998" s="114" t="s">
        <v>2749</v>
      </c>
      <c r="F998" s="417"/>
      <c r="G998" s="227"/>
      <c r="H998" s="247"/>
    </row>
    <row r="999" spans="1:40" ht="15" customHeight="1">
      <c r="A999" s="352"/>
      <c r="B999" s="354" t="s">
        <v>2961</v>
      </c>
      <c r="C999" s="354" t="s">
        <v>2959</v>
      </c>
      <c r="D999" s="425"/>
      <c r="E999" s="356"/>
      <c r="F999" s="349"/>
      <c r="G999" s="364"/>
      <c r="H999" s="366"/>
    </row>
    <row r="1000" spans="1:40" ht="15" customHeight="1">
      <c r="A1000" s="131"/>
      <c r="B1000" s="82" t="s">
        <v>2962</v>
      </c>
      <c r="C1000" s="82" t="s">
        <v>2901</v>
      </c>
      <c r="D1000" s="390">
        <v>9</v>
      </c>
      <c r="E1000" s="114" t="s">
        <v>2749</v>
      </c>
      <c r="F1000" s="417"/>
      <c r="G1000" s="227"/>
      <c r="H1000" s="247"/>
    </row>
    <row r="1001" spans="1:40" ht="15" customHeight="1">
      <c r="A1001" s="352"/>
      <c r="B1001" s="354" t="s">
        <v>2963</v>
      </c>
      <c r="C1001" s="354"/>
      <c r="D1001" s="401"/>
      <c r="E1001" s="113"/>
      <c r="F1001" s="349"/>
      <c r="G1001" s="364"/>
      <c r="H1001" s="366"/>
    </row>
    <row r="1002" spans="1:40" ht="15" customHeight="1">
      <c r="A1002" s="131"/>
      <c r="B1002" s="82" t="s">
        <v>2964</v>
      </c>
      <c r="C1002" s="82" t="s">
        <v>2965</v>
      </c>
      <c r="D1002" s="390">
        <v>1</v>
      </c>
      <c r="E1002" s="114" t="s">
        <v>2749</v>
      </c>
      <c r="F1002" s="417"/>
      <c r="G1002" s="227"/>
      <c r="H1002" s="247"/>
    </row>
    <row r="1003" spans="1:40" ht="15" customHeight="1">
      <c r="A1003" s="352"/>
      <c r="B1003" s="354" t="s">
        <v>2966</v>
      </c>
      <c r="C1003" s="354" t="s">
        <v>2967</v>
      </c>
      <c r="D1003" s="401"/>
      <c r="E1003" s="113"/>
      <c r="F1003" s="243"/>
      <c r="G1003" s="311"/>
      <c r="H1003" s="366"/>
    </row>
    <row r="1004" spans="1:40" ht="15" customHeight="1">
      <c r="A1004" s="131"/>
      <c r="B1004" s="82" t="s">
        <v>2968</v>
      </c>
      <c r="C1004" s="82" t="s">
        <v>2969</v>
      </c>
      <c r="D1004" s="390">
        <v>2</v>
      </c>
      <c r="E1004" s="114" t="s">
        <v>2616</v>
      </c>
      <c r="F1004" s="420"/>
      <c r="G1004" s="227"/>
      <c r="H1004" s="247"/>
    </row>
    <row r="1005" spans="1:40" ht="15" customHeight="1">
      <c r="A1005" s="352"/>
      <c r="B1005" s="354"/>
      <c r="C1005" s="354" t="s">
        <v>2970</v>
      </c>
      <c r="D1005" s="401"/>
      <c r="E1005" s="113"/>
      <c r="F1005" s="349"/>
      <c r="G1005" s="364"/>
      <c r="H1005" s="366"/>
    </row>
    <row r="1006" spans="1:40" ht="15" customHeight="1">
      <c r="A1006" s="131"/>
      <c r="B1006" s="82"/>
      <c r="C1006" s="82" t="s">
        <v>2633</v>
      </c>
      <c r="D1006" s="390"/>
      <c r="E1006" s="114"/>
      <c r="F1006" s="226"/>
      <c r="G1006" s="227"/>
      <c r="H1006" s="310"/>
    </row>
    <row r="1007" spans="1:40" ht="15" customHeight="1">
      <c r="A1007" s="352"/>
      <c r="B1007" s="354"/>
      <c r="C1007" s="130"/>
      <c r="D1007" s="426"/>
      <c r="E1007" s="113"/>
      <c r="F1007" s="349"/>
      <c r="G1007" s="364"/>
      <c r="H1007" s="366"/>
    </row>
    <row r="1008" spans="1:40" ht="15" customHeight="1">
      <c r="A1008" s="131"/>
      <c r="B1008" s="82" t="s">
        <v>2971</v>
      </c>
      <c r="C1008" s="82"/>
      <c r="D1008" s="390">
        <v>1</v>
      </c>
      <c r="E1008" s="114" t="s">
        <v>2424</v>
      </c>
      <c r="F1008" s="226"/>
      <c r="G1008" s="227"/>
      <c r="H1008" s="247"/>
    </row>
    <row r="1009" spans="1:8" ht="15" customHeight="1">
      <c r="A1009" s="352"/>
      <c r="B1009" s="354" t="s">
        <v>2972</v>
      </c>
      <c r="C1009" s="354"/>
      <c r="D1009" s="401"/>
      <c r="E1009" s="113"/>
      <c r="F1009" s="349"/>
      <c r="G1009" s="364"/>
      <c r="H1009" s="366"/>
    </row>
    <row r="1010" spans="1:8" ht="15" customHeight="1">
      <c r="A1010" s="131"/>
      <c r="B1010" s="82" t="s">
        <v>2743</v>
      </c>
      <c r="C1010" s="82" t="s">
        <v>2973</v>
      </c>
      <c r="D1010" s="390">
        <v>139</v>
      </c>
      <c r="E1010" s="114" t="s">
        <v>2505</v>
      </c>
      <c r="F1010" s="226"/>
      <c r="G1010" s="227"/>
      <c r="H1010" s="310"/>
    </row>
    <row r="1011" spans="1:8" ht="15" customHeight="1">
      <c r="A1011" s="352"/>
      <c r="B1011" s="354" t="s">
        <v>2972</v>
      </c>
      <c r="C1011" s="130"/>
      <c r="D1011" s="426"/>
      <c r="E1011" s="113"/>
      <c r="F1011" s="349"/>
      <c r="G1011" s="364"/>
      <c r="H1011" s="366"/>
    </row>
    <row r="1012" spans="1:8" ht="15" customHeight="1">
      <c r="A1012" s="131"/>
      <c r="B1012" s="82" t="s">
        <v>2743</v>
      </c>
      <c r="C1012" s="82" t="s">
        <v>2736</v>
      </c>
      <c r="D1012" s="390">
        <v>79</v>
      </c>
      <c r="E1012" s="114" t="s">
        <v>2505</v>
      </c>
      <c r="F1012" s="226"/>
      <c r="G1012" s="227"/>
      <c r="H1012" s="310"/>
    </row>
    <row r="1013" spans="1:8" ht="15" customHeight="1">
      <c r="A1013" s="352"/>
      <c r="B1013" s="354" t="s">
        <v>2972</v>
      </c>
      <c r="C1013" s="354"/>
      <c r="D1013" s="401"/>
      <c r="E1013" s="113"/>
      <c r="F1013" s="225"/>
      <c r="G1013" s="248"/>
      <c r="H1013" s="366"/>
    </row>
    <row r="1014" spans="1:8" ht="15" customHeight="1">
      <c r="A1014" s="131"/>
      <c r="B1014" s="82" t="s">
        <v>2743</v>
      </c>
      <c r="C1014" s="82" t="s">
        <v>2737</v>
      </c>
      <c r="D1014" s="390">
        <v>3</v>
      </c>
      <c r="E1014" s="114" t="s">
        <v>2505</v>
      </c>
      <c r="F1014" s="226"/>
      <c r="G1014" s="227"/>
      <c r="H1014" s="310"/>
    </row>
    <row r="1015" spans="1:8" ht="15" customHeight="1">
      <c r="A1015" s="352"/>
      <c r="B1015" s="354" t="s">
        <v>2972</v>
      </c>
      <c r="C1015" s="130"/>
      <c r="D1015" s="426"/>
      <c r="E1015" s="113"/>
      <c r="F1015" s="349"/>
      <c r="G1015" s="364"/>
      <c r="H1015" s="366"/>
    </row>
    <row r="1016" spans="1:8" ht="15" customHeight="1">
      <c r="A1016" s="131"/>
      <c r="B1016" s="82" t="s">
        <v>2743</v>
      </c>
      <c r="C1016" s="82" t="s">
        <v>2974</v>
      </c>
      <c r="D1016" s="390">
        <v>8</v>
      </c>
      <c r="E1016" s="114" t="s">
        <v>2505</v>
      </c>
      <c r="F1016" s="226"/>
      <c r="G1016" s="227"/>
      <c r="H1016" s="310"/>
    </row>
    <row r="1017" spans="1:8" ht="15" customHeight="1">
      <c r="A1017" s="352"/>
      <c r="B1017" s="354" t="s">
        <v>2734</v>
      </c>
      <c r="C1017" s="354"/>
      <c r="D1017" s="401"/>
      <c r="E1017" s="113"/>
      <c r="F1017" s="349"/>
      <c r="G1017" s="364"/>
      <c r="H1017" s="366"/>
    </row>
    <row r="1018" spans="1:8" ht="15" customHeight="1">
      <c r="A1018" s="131"/>
      <c r="B1018" s="82" t="s">
        <v>2743</v>
      </c>
      <c r="C1018" s="82" t="s">
        <v>2973</v>
      </c>
      <c r="D1018" s="390">
        <v>89</v>
      </c>
      <c r="E1018" s="114" t="s">
        <v>2505</v>
      </c>
      <c r="F1018" s="226"/>
      <c r="G1018" s="227"/>
      <c r="H1018" s="310"/>
    </row>
    <row r="1019" spans="1:8" ht="15" customHeight="1">
      <c r="A1019" s="352"/>
      <c r="B1019" s="354" t="s">
        <v>2734</v>
      </c>
      <c r="C1019" s="354"/>
      <c r="D1019" s="401"/>
      <c r="E1019" s="113"/>
      <c r="F1019" s="349"/>
      <c r="G1019" s="364"/>
      <c r="H1019" s="366"/>
    </row>
    <row r="1020" spans="1:8" ht="15" customHeight="1">
      <c r="A1020" s="131"/>
      <c r="B1020" s="82" t="s">
        <v>2743</v>
      </c>
      <c r="C1020" s="82" t="s">
        <v>2737</v>
      </c>
      <c r="D1020" s="390">
        <v>3</v>
      </c>
      <c r="E1020" s="114" t="s">
        <v>2505</v>
      </c>
      <c r="F1020" s="226"/>
      <c r="G1020" s="227"/>
      <c r="H1020" s="310"/>
    </row>
    <row r="1021" spans="1:8" ht="15" customHeight="1">
      <c r="A1021" s="352"/>
      <c r="B1021" s="354" t="s">
        <v>2734</v>
      </c>
      <c r="C1021" s="384"/>
      <c r="D1021" s="401"/>
      <c r="E1021" s="337"/>
      <c r="F1021" s="349"/>
      <c r="G1021" s="364"/>
      <c r="H1021" s="366"/>
    </row>
    <row r="1022" spans="1:8" ht="15" customHeight="1">
      <c r="A1022" s="131"/>
      <c r="B1022" s="82" t="s">
        <v>2743</v>
      </c>
      <c r="C1022" s="82" t="s">
        <v>2974</v>
      </c>
      <c r="D1022" s="390">
        <v>13</v>
      </c>
      <c r="E1022" s="114" t="s">
        <v>2505</v>
      </c>
      <c r="F1022" s="226"/>
      <c r="G1022" s="227"/>
      <c r="H1022" s="310"/>
    </row>
    <row r="1023" spans="1:8" ht="15" customHeight="1">
      <c r="A1023" s="365"/>
      <c r="B1023" s="354"/>
      <c r="C1023" s="384"/>
      <c r="D1023" s="401"/>
      <c r="E1023" s="337"/>
      <c r="F1023" s="264"/>
      <c r="G1023" s="422"/>
      <c r="H1023" s="372"/>
    </row>
    <row r="1024" spans="1:8" ht="15" customHeight="1">
      <c r="A1024" s="23"/>
      <c r="B1024" s="82" t="s">
        <v>2746</v>
      </c>
      <c r="C1024" s="82"/>
      <c r="D1024" s="390">
        <v>1</v>
      </c>
      <c r="E1024" s="114" t="s">
        <v>2424</v>
      </c>
      <c r="F1024" s="226"/>
      <c r="G1024" s="227"/>
      <c r="H1024" s="247"/>
    </row>
    <row r="1025" spans="1:8" ht="15" customHeight="1">
      <c r="A1025" s="352"/>
      <c r="B1025" s="354"/>
      <c r="C1025" s="354" t="s">
        <v>2865</v>
      </c>
      <c r="D1025" s="401"/>
      <c r="E1025" s="137"/>
      <c r="F1025" s="225"/>
      <c r="G1025" s="364"/>
      <c r="H1025" s="242"/>
    </row>
    <row r="1026" spans="1:8" ht="15" customHeight="1">
      <c r="A1026" s="136"/>
      <c r="B1026" s="135" t="s">
        <v>2975</v>
      </c>
      <c r="C1026" s="135" t="s">
        <v>2976</v>
      </c>
      <c r="D1026" s="418">
        <v>7</v>
      </c>
      <c r="E1026" s="134" t="s">
        <v>2523</v>
      </c>
      <c r="F1026" s="244"/>
      <c r="G1026" s="430"/>
      <c r="H1026" s="382"/>
    </row>
    <row r="1027" spans="1:8" ht="15" customHeight="1">
      <c r="A1027" s="133"/>
      <c r="B1027" s="130"/>
      <c r="C1027" s="130" t="s">
        <v>2977</v>
      </c>
      <c r="D1027" s="401"/>
      <c r="E1027" s="113"/>
      <c r="F1027" s="225"/>
      <c r="G1027" s="311"/>
      <c r="H1027" s="242"/>
    </row>
    <row r="1028" spans="1:8" ht="15" customHeight="1">
      <c r="A1028" s="131"/>
      <c r="B1028" s="82" t="s">
        <v>2978</v>
      </c>
      <c r="C1028" s="82" t="s">
        <v>2979</v>
      </c>
      <c r="D1028" s="390">
        <v>2</v>
      </c>
      <c r="E1028" s="114" t="s">
        <v>2523</v>
      </c>
      <c r="F1028" s="226"/>
      <c r="G1028" s="227"/>
      <c r="H1028" s="247"/>
    </row>
    <row r="1029" spans="1:8" ht="15" customHeight="1">
      <c r="A1029" s="352"/>
      <c r="B1029" s="354"/>
      <c r="C1029" s="354"/>
      <c r="D1029" s="425"/>
      <c r="E1029" s="356"/>
      <c r="F1029" s="349"/>
      <c r="G1029" s="364"/>
      <c r="H1029" s="366"/>
    </row>
    <row r="1030" spans="1:8" ht="15" customHeight="1">
      <c r="A1030" s="131"/>
      <c r="B1030" s="82" t="s">
        <v>2980</v>
      </c>
      <c r="C1030" s="82" t="s">
        <v>2981</v>
      </c>
      <c r="D1030" s="390">
        <v>62</v>
      </c>
      <c r="E1030" s="114" t="s">
        <v>2505</v>
      </c>
      <c r="F1030" s="226"/>
      <c r="G1030" s="227"/>
      <c r="H1030" s="247"/>
    </row>
    <row r="1031" spans="1:8" ht="15" customHeight="1">
      <c r="A1031" s="352"/>
      <c r="B1031" s="354"/>
      <c r="C1031" s="354"/>
      <c r="D1031" s="425"/>
      <c r="E1031" s="356"/>
      <c r="F1031" s="349"/>
      <c r="G1031" s="364"/>
      <c r="H1031" s="366"/>
    </row>
    <row r="1032" spans="1:8" ht="15" customHeight="1">
      <c r="A1032" s="131"/>
      <c r="B1032" s="82" t="s">
        <v>2982</v>
      </c>
      <c r="C1032" s="82" t="s">
        <v>2983</v>
      </c>
      <c r="D1032" s="377">
        <v>62</v>
      </c>
      <c r="E1032" s="114" t="s">
        <v>2505</v>
      </c>
      <c r="F1032" s="226"/>
      <c r="G1032" s="127"/>
      <c r="H1032" s="310"/>
    </row>
    <row r="1033" spans="1:8" ht="15" customHeight="1">
      <c r="A1033" s="352"/>
      <c r="B1033" s="354"/>
      <c r="C1033" s="354"/>
      <c r="D1033" s="375"/>
      <c r="E1033" s="113"/>
      <c r="F1033" s="349"/>
      <c r="G1033" s="350"/>
      <c r="H1033" s="366"/>
    </row>
    <row r="1034" spans="1:8" ht="15" customHeight="1">
      <c r="A1034" s="131"/>
      <c r="B1034" s="82" t="s">
        <v>2984</v>
      </c>
      <c r="C1034" s="82"/>
      <c r="D1034" s="377">
        <v>1</v>
      </c>
      <c r="E1034" s="114" t="s">
        <v>2424</v>
      </c>
      <c r="F1034" s="226"/>
      <c r="G1034" s="127"/>
      <c r="H1034" s="247"/>
    </row>
    <row r="1035" spans="1:8" ht="15" customHeight="1">
      <c r="A1035" s="352"/>
      <c r="B1035" s="354"/>
      <c r="C1035" s="354"/>
      <c r="D1035" s="375"/>
      <c r="E1035" s="113"/>
      <c r="F1035" s="243"/>
      <c r="G1035" s="125"/>
      <c r="H1035" s="242"/>
    </row>
    <row r="1036" spans="1:8" ht="15" customHeight="1">
      <c r="A1036" s="131"/>
      <c r="B1036" s="82" t="s">
        <v>2892</v>
      </c>
      <c r="C1036" s="82"/>
      <c r="D1036" s="377">
        <v>1</v>
      </c>
      <c r="E1036" s="114" t="s">
        <v>2424</v>
      </c>
      <c r="F1036" s="231"/>
      <c r="G1036" s="127"/>
      <c r="H1036" s="247"/>
    </row>
    <row r="1037" spans="1:8" ht="15" customHeight="1">
      <c r="A1037" s="352"/>
      <c r="B1037" s="354"/>
      <c r="C1037" s="354"/>
      <c r="D1037" s="375"/>
      <c r="E1037" s="113"/>
      <c r="F1037" s="349"/>
      <c r="G1037" s="350"/>
      <c r="H1037" s="366"/>
    </row>
    <row r="1038" spans="1:8" ht="15" customHeight="1">
      <c r="A1038" s="131"/>
      <c r="B1038" s="82"/>
      <c r="C1038" s="82"/>
      <c r="D1038" s="377"/>
      <c r="E1038" s="114"/>
      <c r="F1038" s="226"/>
      <c r="G1038" s="127"/>
      <c r="H1038" s="310"/>
    </row>
    <row r="1039" spans="1:8" ht="15" customHeight="1">
      <c r="A1039" s="352"/>
      <c r="B1039" s="354"/>
      <c r="C1039" s="130"/>
      <c r="D1039" s="383"/>
      <c r="E1039" s="113"/>
      <c r="F1039" s="349"/>
      <c r="G1039" s="350"/>
      <c r="H1039" s="366"/>
    </row>
    <row r="1040" spans="1:8" ht="15" customHeight="1">
      <c r="A1040" s="131"/>
      <c r="B1040" s="82"/>
      <c r="C1040" s="82"/>
      <c r="D1040" s="377"/>
      <c r="E1040" s="114"/>
      <c r="F1040" s="226"/>
      <c r="G1040" s="127"/>
      <c r="H1040" s="310"/>
    </row>
    <row r="1041" spans="1:8" ht="15" customHeight="1">
      <c r="A1041" s="352"/>
      <c r="B1041" s="354"/>
      <c r="C1041" s="354"/>
      <c r="D1041" s="375"/>
      <c r="E1041" s="113"/>
      <c r="F1041" s="349"/>
      <c r="G1041" s="350"/>
      <c r="H1041" s="366"/>
    </row>
    <row r="1042" spans="1:8" ht="15" customHeight="1">
      <c r="A1042" s="131"/>
      <c r="B1042" s="82"/>
      <c r="C1042" s="82"/>
      <c r="D1042" s="377"/>
      <c r="E1042" s="114"/>
      <c r="F1042" s="226"/>
      <c r="G1042" s="127"/>
      <c r="H1042" s="310"/>
    </row>
    <row r="1043" spans="1:8" ht="15" customHeight="1">
      <c r="A1043" s="352"/>
      <c r="B1043" s="354"/>
      <c r="C1043" s="130"/>
      <c r="D1043" s="383"/>
      <c r="E1043" s="113"/>
      <c r="F1043" s="349"/>
      <c r="G1043" s="350"/>
      <c r="H1043" s="366"/>
    </row>
    <row r="1044" spans="1:8" ht="15" customHeight="1">
      <c r="A1044" s="131"/>
      <c r="B1044" s="82"/>
      <c r="C1044" s="82"/>
      <c r="D1044" s="377"/>
      <c r="E1044" s="114"/>
      <c r="F1044" s="226"/>
      <c r="G1044" s="127"/>
      <c r="H1044" s="310"/>
    </row>
    <row r="1045" spans="1:8" ht="15" customHeight="1">
      <c r="A1045" s="352"/>
      <c r="B1045" s="354"/>
      <c r="C1045" s="354"/>
      <c r="D1045" s="375"/>
      <c r="E1045" s="113"/>
      <c r="F1045" s="349"/>
      <c r="G1045" s="350"/>
      <c r="H1045" s="366"/>
    </row>
    <row r="1046" spans="1:8" ht="15" customHeight="1">
      <c r="A1046" s="131"/>
      <c r="B1046" s="82"/>
      <c r="C1046" s="82"/>
      <c r="D1046" s="377"/>
      <c r="E1046" s="114"/>
      <c r="F1046" s="226"/>
      <c r="G1046" s="127"/>
      <c r="H1046" s="310"/>
    </row>
    <row r="1047" spans="1:8" ht="15" customHeight="1">
      <c r="A1047" s="352"/>
      <c r="B1047" s="354"/>
      <c r="C1047" s="130"/>
      <c r="D1047" s="383"/>
      <c r="E1047" s="113"/>
      <c r="F1047" s="349"/>
      <c r="G1047" s="350"/>
      <c r="H1047" s="366"/>
    </row>
    <row r="1048" spans="1:8" ht="15" customHeight="1">
      <c r="A1048" s="131"/>
      <c r="B1048" s="82"/>
      <c r="C1048" s="82"/>
      <c r="D1048" s="377"/>
      <c r="E1048" s="114"/>
      <c r="F1048" s="226"/>
      <c r="G1048" s="127"/>
      <c r="H1048" s="310"/>
    </row>
    <row r="1049" spans="1:8" ht="15" customHeight="1">
      <c r="A1049" s="352"/>
      <c r="B1049" s="354"/>
      <c r="C1049" s="354"/>
      <c r="D1049" s="375"/>
      <c r="E1049" s="113"/>
      <c r="F1049" s="349"/>
      <c r="G1049" s="350"/>
      <c r="H1049" s="366"/>
    </row>
    <row r="1050" spans="1:8" ht="15" customHeight="1">
      <c r="A1050" s="131"/>
      <c r="B1050" s="82"/>
      <c r="C1050" s="82"/>
      <c r="D1050" s="377"/>
      <c r="E1050" s="114"/>
      <c r="F1050" s="226"/>
      <c r="G1050" s="127"/>
      <c r="H1050" s="310"/>
    </row>
    <row r="1051" spans="1:8" ht="15" customHeight="1">
      <c r="A1051" s="352"/>
      <c r="B1051" s="354"/>
      <c r="C1051" s="354"/>
      <c r="D1051" s="375"/>
      <c r="E1051" s="113"/>
      <c r="F1051" s="349"/>
      <c r="G1051" s="350"/>
      <c r="H1051" s="366"/>
    </row>
    <row r="1052" spans="1:8" ht="15" customHeight="1">
      <c r="A1052" s="131"/>
      <c r="B1052" s="82"/>
      <c r="C1052" s="82"/>
      <c r="D1052" s="377"/>
      <c r="E1052" s="114"/>
      <c r="F1052" s="226"/>
      <c r="G1052" s="127"/>
      <c r="H1052" s="310"/>
    </row>
    <row r="1053" spans="1:8" ht="15" customHeight="1">
      <c r="A1053" s="352"/>
      <c r="B1053" s="354"/>
      <c r="C1053" s="354"/>
      <c r="D1053" s="375"/>
      <c r="E1053" s="113"/>
      <c r="F1053" s="349"/>
      <c r="G1053" s="350"/>
      <c r="H1053" s="366"/>
    </row>
    <row r="1054" spans="1:8" ht="15" customHeight="1">
      <c r="A1054" s="131"/>
      <c r="B1054" s="82"/>
      <c r="C1054" s="82"/>
      <c r="D1054" s="377"/>
      <c r="E1054" s="114"/>
      <c r="F1054" s="226"/>
      <c r="G1054" s="127"/>
      <c r="H1054" s="310"/>
    </row>
    <row r="1055" spans="1:8" ht="15" customHeight="1">
      <c r="A1055" s="365"/>
      <c r="B1055" s="381"/>
      <c r="C1055" s="384"/>
      <c r="D1055" s="375"/>
      <c r="E1055" s="39"/>
      <c r="F1055" s="264"/>
      <c r="G1055" s="56"/>
      <c r="H1055" s="372"/>
    </row>
    <row r="1056" spans="1:8" ht="15" customHeight="1">
      <c r="A1056" s="23"/>
      <c r="B1056" s="114" t="s">
        <v>2611</v>
      </c>
      <c r="C1056" s="385"/>
      <c r="D1056" s="377"/>
      <c r="E1056" s="40"/>
      <c r="F1056" s="250"/>
      <c r="G1056" s="27"/>
      <c r="H1056" s="31"/>
    </row>
    <row r="1057" spans="1:10" ht="15" customHeight="1">
      <c r="A1057" s="352"/>
      <c r="B1057" s="354"/>
      <c r="C1057" s="354"/>
      <c r="D1057" s="375"/>
      <c r="E1057" s="137"/>
      <c r="F1057" s="225"/>
      <c r="G1057" s="350"/>
      <c r="H1057" s="242"/>
    </row>
    <row r="1058" spans="1:10" ht="15" customHeight="1">
      <c r="A1058" s="136"/>
      <c r="B1058" s="135"/>
      <c r="C1058" s="135"/>
      <c r="D1058" s="378"/>
      <c r="E1058" s="134"/>
      <c r="F1058" s="244"/>
      <c r="G1058" s="122"/>
      <c r="H1058" s="382"/>
    </row>
    <row r="1059" spans="1:10" ht="15" customHeight="1">
      <c r="A1059" s="133"/>
      <c r="B1059" s="130"/>
      <c r="C1059" s="130"/>
      <c r="D1059" s="375"/>
      <c r="E1059" s="113"/>
      <c r="F1059" s="225"/>
      <c r="G1059" s="125"/>
      <c r="H1059" s="242"/>
    </row>
    <row r="1060" spans="1:10" ht="15" customHeight="1">
      <c r="A1060" s="131">
        <f>A14</f>
        <v>3</v>
      </c>
      <c r="B1060" s="82" t="str">
        <f>B14</f>
        <v>自動制御設備</v>
      </c>
      <c r="C1060" s="82"/>
      <c r="D1060" s="377"/>
      <c r="E1060" s="114"/>
      <c r="F1060" s="226"/>
      <c r="G1060" s="127"/>
      <c r="H1060" s="310"/>
    </row>
    <row r="1061" spans="1:10" ht="15" customHeight="1">
      <c r="A1061" s="352"/>
      <c r="B1061" s="354" t="s">
        <v>2985</v>
      </c>
      <c r="C1061" s="354"/>
      <c r="D1061" s="379"/>
      <c r="E1061" s="356"/>
      <c r="F1061" s="349"/>
      <c r="G1061" s="350"/>
      <c r="H1061" s="366"/>
    </row>
    <row r="1062" spans="1:10" ht="15" customHeight="1">
      <c r="A1062" s="131"/>
      <c r="B1062" s="82" t="s">
        <v>2986</v>
      </c>
      <c r="C1062" s="82" t="s">
        <v>2987</v>
      </c>
      <c r="D1062" s="377">
        <v>1</v>
      </c>
      <c r="E1062" s="114" t="s">
        <v>2523</v>
      </c>
      <c r="F1062" s="226"/>
      <c r="G1062" s="48"/>
      <c r="H1062" s="310"/>
    </row>
    <row r="1063" spans="1:10" ht="15" customHeight="1">
      <c r="A1063" s="352"/>
      <c r="B1063" s="354" t="s">
        <v>2985</v>
      </c>
      <c r="C1063" s="354"/>
      <c r="D1063" s="379"/>
      <c r="E1063" s="356"/>
      <c r="F1063" s="349"/>
      <c r="G1063" s="350"/>
      <c r="H1063" s="366"/>
    </row>
    <row r="1064" spans="1:10" ht="15" customHeight="1">
      <c r="A1064" s="131"/>
      <c r="B1064" s="82"/>
      <c r="C1064" s="82" t="s">
        <v>2988</v>
      </c>
      <c r="D1064" s="377">
        <v>1</v>
      </c>
      <c r="E1064" s="114" t="s">
        <v>2523</v>
      </c>
      <c r="F1064" s="226"/>
      <c r="G1064" s="48"/>
      <c r="H1064" s="310"/>
    </row>
    <row r="1065" spans="1:10" ht="15" customHeight="1">
      <c r="A1065" s="352"/>
      <c r="B1065" s="354" t="s">
        <v>2985</v>
      </c>
      <c r="C1065" s="354"/>
      <c r="D1065" s="375"/>
      <c r="E1065" s="113"/>
      <c r="F1065" s="349"/>
      <c r="G1065" s="350"/>
      <c r="H1065" s="366"/>
    </row>
    <row r="1066" spans="1:10" ht="15" customHeight="1">
      <c r="A1066" s="131"/>
      <c r="B1066" s="82" t="s">
        <v>2989</v>
      </c>
      <c r="C1066" s="82" t="s">
        <v>2990</v>
      </c>
      <c r="D1066" s="377">
        <v>1</v>
      </c>
      <c r="E1066" s="114" t="s">
        <v>2523</v>
      </c>
      <c r="F1066" s="226"/>
      <c r="G1066" s="48"/>
      <c r="H1066" s="310"/>
    </row>
    <row r="1067" spans="1:10" ht="15" customHeight="1">
      <c r="A1067" s="352"/>
      <c r="B1067" s="354" t="s">
        <v>2985</v>
      </c>
      <c r="C1067" s="354"/>
      <c r="D1067" s="375"/>
      <c r="E1067" s="113"/>
      <c r="F1067" s="349"/>
      <c r="G1067" s="350"/>
      <c r="H1067" s="366"/>
    </row>
    <row r="1068" spans="1:10" ht="15" customHeight="1">
      <c r="A1068" s="131"/>
      <c r="B1068" s="82"/>
      <c r="C1068" s="82" t="s">
        <v>2991</v>
      </c>
      <c r="D1068" s="377">
        <v>2</v>
      </c>
      <c r="E1068" s="114" t="s">
        <v>2523</v>
      </c>
      <c r="F1068" s="226"/>
      <c r="G1068" s="48"/>
      <c r="H1068" s="310"/>
    </row>
    <row r="1069" spans="1:10" ht="15" customHeight="1">
      <c r="A1069" s="352"/>
      <c r="B1069" s="354" t="s">
        <v>2985</v>
      </c>
      <c r="C1069" s="354"/>
      <c r="D1069" s="375"/>
      <c r="E1069" s="113"/>
      <c r="F1069" s="349"/>
      <c r="G1069" s="350"/>
      <c r="H1069" s="366"/>
    </row>
    <row r="1070" spans="1:10" ht="15" customHeight="1">
      <c r="A1070" s="131"/>
      <c r="B1070" s="82"/>
      <c r="C1070" s="82" t="s">
        <v>2992</v>
      </c>
      <c r="D1070" s="377">
        <v>1</v>
      </c>
      <c r="E1070" s="114" t="s">
        <v>2523</v>
      </c>
      <c r="F1070" s="226"/>
      <c r="G1070" s="48"/>
      <c r="H1070" s="310"/>
    </row>
    <row r="1071" spans="1:10" ht="15" customHeight="1">
      <c r="A1071" s="352"/>
      <c r="B1071" s="354" t="s">
        <v>2985</v>
      </c>
      <c r="C1071" s="130"/>
      <c r="D1071" s="383"/>
      <c r="E1071" s="113"/>
      <c r="F1071" s="349"/>
      <c r="G1071" s="350"/>
      <c r="H1071" s="366"/>
    </row>
    <row r="1072" spans="1:10" ht="15" customHeight="1">
      <c r="A1072" s="131"/>
      <c r="B1072" s="82"/>
      <c r="C1072" s="82" t="s">
        <v>2993</v>
      </c>
      <c r="D1072" s="377">
        <v>1</v>
      </c>
      <c r="E1072" s="114" t="s">
        <v>2523</v>
      </c>
      <c r="F1072" s="226"/>
      <c r="G1072" s="48"/>
      <c r="H1072" s="310"/>
      <c r="J1072" s="433"/>
    </row>
    <row r="1073" spans="1:10" ht="15" customHeight="1">
      <c r="A1073" s="352"/>
      <c r="B1073" s="354" t="s">
        <v>2985</v>
      </c>
      <c r="C1073" s="354"/>
      <c r="D1073" s="375"/>
      <c r="E1073" s="113"/>
      <c r="F1073" s="349"/>
      <c r="G1073" s="350"/>
      <c r="H1073" s="366"/>
    </row>
    <row r="1074" spans="1:10" ht="15" customHeight="1">
      <c r="A1074" s="131"/>
      <c r="B1074" s="82"/>
      <c r="C1074" s="82" t="s">
        <v>2994</v>
      </c>
      <c r="D1074" s="377">
        <v>1</v>
      </c>
      <c r="E1074" s="114" t="s">
        <v>2523</v>
      </c>
      <c r="F1074" s="226"/>
      <c r="G1074" s="48"/>
      <c r="H1074" s="310"/>
      <c r="J1074" s="433"/>
    </row>
    <row r="1075" spans="1:10" ht="15" customHeight="1">
      <c r="A1075" s="352"/>
      <c r="B1075" s="354" t="s">
        <v>2985</v>
      </c>
      <c r="C1075" s="130"/>
      <c r="D1075" s="383"/>
      <c r="E1075" s="113"/>
      <c r="F1075" s="349"/>
      <c r="G1075" s="350"/>
      <c r="H1075" s="366"/>
    </row>
    <row r="1076" spans="1:10" ht="15" customHeight="1">
      <c r="A1076" s="131"/>
      <c r="B1076" s="82"/>
      <c r="C1076" s="82" t="s">
        <v>2995</v>
      </c>
      <c r="D1076" s="377">
        <v>2</v>
      </c>
      <c r="E1076" s="114" t="s">
        <v>2523</v>
      </c>
      <c r="F1076" s="226"/>
      <c r="G1076" s="434"/>
      <c r="H1076" s="310"/>
    </row>
    <row r="1077" spans="1:10" ht="15" customHeight="1">
      <c r="A1077" s="352"/>
      <c r="B1077" s="354" t="s">
        <v>2985</v>
      </c>
      <c r="C1077" s="354"/>
      <c r="D1077" s="375"/>
      <c r="E1077" s="113"/>
      <c r="F1077" s="349"/>
      <c r="G1077" s="350"/>
      <c r="H1077" s="366"/>
    </row>
    <row r="1078" spans="1:10" ht="15" customHeight="1">
      <c r="A1078" s="131"/>
      <c r="B1078" s="82"/>
      <c r="C1078" s="82" t="s">
        <v>2996</v>
      </c>
      <c r="D1078" s="377">
        <v>5</v>
      </c>
      <c r="E1078" s="114" t="s">
        <v>2523</v>
      </c>
      <c r="F1078" s="226"/>
      <c r="G1078" s="48"/>
      <c r="H1078" s="310"/>
      <c r="J1078" s="433"/>
    </row>
    <row r="1079" spans="1:10" ht="15" customHeight="1">
      <c r="A1079" s="352"/>
      <c r="B1079" s="354" t="s">
        <v>2997</v>
      </c>
      <c r="C1079" s="130"/>
      <c r="D1079" s="383"/>
      <c r="E1079" s="113"/>
      <c r="F1079" s="349"/>
      <c r="G1079" s="350"/>
      <c r="H1079" s="366"/>
    </row>
    <row r="1080" spans="1:10" ht="15" customHeight="1">
      <c r="A1080" s="131"/>
      <c r="B1080" s="82" t="s">
        <v>2998</v>
      </c>
      <c r="C1080" s="82" t="s">
        <v>2999</v>
      </c>
      <c r="D1080" s="377">
        <v>1</v>
      </c>
      <c r="E1080" s="114" t="s">
        <v>2523</v>
      </c>
      <c r="F1080" s="226"/>
      <c r="G1080" s="48"/>
      <c r="H1080" s="310"/>
      <c r="J1080" s="433"/>
    </row>
    <row r="1081" spans="1:10" ht="15" customHeight="1">
      <c r="A1081" s="352"/>
      <c r="B1081" s="354" t="s">
        <v>2997</v>
      </c>
      <c r="C1081" s="354"/>
      <c r="D1081" s="375"/>
      <c r="E1081" s="113"/>
      <c r="F1081" s="349"/>
      <c r="G1081" s="350"/>
      <c r="H1081" s="366"/>
    </row>
    <row r="1082" spans="1:10" ht="15" customHeight="1">
      <c r="A1082" s="131"/>
      <c r="B1082" s="82"/>
      <c r="C1082" s="82" t="s">
        <v>3000</v>
      </c>
      <c r="D1082" s="377">
        <v>1</v>
      </c>
      <c r="E1082" s="114" t="s">
        <v>2523</v>
      </c>
      <c r="F1082" s="226"/>
      <c r="G1082" s="48"/>
      <c r="H1082" s="310"/>
      <c r="J1082" s="433"/>
    </row>
    <row r="1083" spans="1:10" ht="15" customHeight="1">
      <c r="A1083" s="352"/>
      <c r="B1083" s="354" t="s">
        <v>2997</v>
      </c>
      <c r="C1083" s="354"/>
      <c r="D1083" s="375"/>
      <c r="E1083" s="113"/>
      <c r="F1083" s="349"/>
      <c r="G1083" s="350"/>
      <c r="H1083" s="366"/>
    </row>
    <row r="1084" spans="1:10" ht="15" customHeight="1">
      <c r="A1084" s="131"/>
      <c r="B1084" s="82" t="s">
        <v>3001</v>
      </c>
      <c r="C1084" s="82" t="s">
        <v>3002</v>
      </c>
      <c r="D1084" s="377">
        <v>1</v>
      </c>
      <c r="E1084" s="114" t="s">
        <v>2523</v>
      </c>
      <c r="F1084" s="226"/>
      <c r="G1084" s="48"/>
      <c r="H1084" s="310"/>
      <c r="J1084" s="433"/>
    </row>
    <row r="1085" spans="1:10" ht="15" customHeight="1">
      <c r="A1085" s="352"/>
      <c r="B1085" s="354" t="s">
        <v>3003</v>
      </c>
      <c r="C1085" s="354"/>
      <c r="D1085" s="375"/>
      <c r="E1085" s="113"/>
      <c r="F1085" s="349"/>
      <c r="G1085" s="350"/>
      <c r="H1085" s="366"/>
    </row>
    <row r="1086" spans="1:10" ht="15" customHeight="1">
      <c r="A1086" s="131"/>
      <c r="B1086" s="82"/>
      <c r="C1086" s="82" t="s">
        <v>3004</v>
      </c>
      <c r="D1086" s="377">
        <v>2</v>
      </c>
      <c r="E1086" s="114" t="s">
        <v>2523</v>
      </c>
      <c r="F1086" s="226"/>
      <c r="G1086" s="48"/>
      <c r="H1086" s="310"/>
      <c r="J1086" s="433"/>
    </row>
    <row r="1087" spans="1:10" ht="15" customHeight="1">
      <c r="A1087" s="365"/>
      <c r="B1087" s="354" t="s">
        <v>3003</v>
      </c>
      <c r="C1087" s="371"/>
      <c r="D1087" s="375"/>
      <c r="E1087" s="39"/>
      <c r="F1087" s="349"/>
      <c r="G1087" s="350"/>
      <c r="H1087" s="366"/>
    </row>
    <row r="1088" spans="1:10" ht="15" customHeight="1">
      <c r="A1088" s="23"/>
      <c r="B1088" s="139"/>
      <c r="C1088" s="182" t="s">
        <v>3005</v>
      </c>
      <c r="D1088" s="377">
        <v>2</v>
      </c>
      <c r="E1088" s="40" t="s">
        <v>2523</v>
      </c>
      <c r="F1088" s="226"/>
      <c r="G1088" s="48"/>
      <c r="H1088" s="310"/>
      <c r="J1088" s="433"/>
    </row>
    <row r="1089" spans="1:10" ht="15" customHeight="1">
      <c r="A1089" s="352"/>
      <c r="B1089" s="354" t="s">
        <v>3003</v>
      </c>
      <c r="C1089" s="354"/>
      <c r="D1089" s="375"/>
      <c r="E1089" s="137"/>
      <c r="F1089" s="225"/>
      <c r="G1089" s="350"/>
      <c r="H1089" s="242"/>
    </row>
    <row r="1090" spans="1:10" ht="15" customHeight="1">
      <c r="A1090" s="136"/>
      <c r="B1090" s="135"/>
      <c r="C1090" s="135" t="s">
        <v>2996</v>
      </c>
      <c r="D1090" s="378">
        <v>4</v>
      </c>
      <c r="E1090" s="134" t="s">
        <v>2523</v>
      </c>
      <c r="F1090" s="244"/>
      <c r="G1090" s="122"/>
      <c r="H1090" s="382"/>
      <c r="J1090" s="433"/>
    </row>
    <row r="1091" spans="1:10" ht="15" customHeight="1">
      <c r="A1091" s="133"/>
      <c r="B1091" s="130" t="s">
        <v>3006</v>
      </c>
      <c r="C1091" s="130"/>
      <c r="D1091" s="375"/>
      <c r="E1091" s="113"/>
      <c r="F1091" s="349"/>
      <c r="G1091" s="350"/>
      <c r="H1091" s="366"/>
    </row>
    <row r="1092" spans="1:10" ht="15" customHeight="1">
      <c r="A1092" s="131"/>
      <c r="B1092" s="82"/>
      <c r="C1092" s="82" t="s">
        <v>3007</v>
      </c>
      <c r="D1092" s="377">
        <v>1</v>
      </c>
      <c r="E1092" s="114" t="s">
        <v>2523</v>
      </c>
      <c r="F1092" s="226"/>
      <c r="G1092" s="48"/>
      <c r="H1092" s="310"/>
      <c r="J1092" s="433"/>
    </row>
    <row r="1093" spans="1:10" ht="15" customHeight="1">
      <c r="A1093" s="352"/>
      <c r="B1093" s="354" t="s">
        <v>3006</v>
      </c>
      <c r="C1093" s="354"/>
      <c r="D1093" s="379"/>
      <c r="E1093" s="356"/>
      <c r="F1093" s="349"/>
      <c r="G1093" s="350"/>
      <c r="H1093" s="366"/>
    </row>
    <row r="1094" spans="1:10" ht="15" customHeight="1">
      <c r="A1094" s="131"/>
      <c r="B1094" s="82"/>
      <c r="C1094" s="82" t="s">
        <v>2996</v>
      </c>
      <c r="D1094" s="377">
        <v>1</v>
      </c>
      <c r="E1094" s="114" t="s">
        <v>2523</v>
      </c>
      <c r="F1094" s="226"/>
      <c r="G1094" s="48"/>
      <c r="H1094" s="310"/>
      <c r="J1094" s="433"/>
    </row>
    <row r="1095" spans="1:10" ht="15" customHeight="1">
      <c r="A1095" s="352"/>
      <c r="B1095" s="354" t="s">
        <v>3008</v>
      </c>
      <c r="C1095" s="354"/>
      <c r="D1095" s="379"/>
      <c r="E1095" s="356"/>
      <c r="F1095" s="349"/>
      <c r="G1095" s="350"/>
      <c r="H1095" s="366"/>
    </row>
    <row r="1096" spans="1:10" ht="15" customHeight="1">
      <c r="A1096" s="131"/>
      <c r="B1096" s="82"/>
      <c r="C1096" s="82" t="s">
        <v>2996</v>
      </c>
      <c r="D1096" s="377">
        <v>2</v>
      </c>
      <c r="E1096" s="114" t="s">
        <v>2523</v>
      </c>
      <c r="F1096" s="226"/>
      <c r="G1096" s="48"/>
      <c r="H1096" s="310"/>
      <c r="J1096" s="433"/>
    </row>
    <row r="1097" spans="1:10" ht="15" customHeight="1">
      <c r="A1097" s="352"/>
      <c r="B1097" s="354" t="s">
        <v>3009</v>
      </c>
      <c r="C1097" s="354"/>
      <c r="D1097" s="375"/>
      <c r="E1097" s="113"/>
      <c r="F1097" s="349"/>
      <c r="G1097" s="350"/>
      <c r="H1097" s="366"/>
    </row>
    <row r="1098" spans="1:10" ht="15" customHeight="1">
      <c r="A1098" s="131"/>
      <c r="B1098" s="82" t="s">
        <v>3010</v>
      </c>
      <c r="C1098" s="82" t="s">
        <v>3011</v>
      </c>
      <c r="D1098" s="377">
        <v>7</v>
      </c>
      <c r="E1098" s="114" t="s">
        <v>2523</v>
      </c>
      <c r="F1098" s="226"/>
      <c r="G1098" s="48"/>
      <c r="H1098" s="310"/>
      <c r="J1098" s="433"/>
    </row>
    <row r="1099" spans="1:10" ht="15" customHeight="1">
      <c r="A1099" s="352"/>
      <c r="B1099" s="354" t="s">
        <v>3009</v>
      </c>
      <c r="C1099" s="354"/>
      <c r="D1099" s="375"/>
      <c r="E1099" s="113"/>
      <c r="F1099" s="349"/>
      <c r="G1099" s="350"/>
      <c r="H1099" s="366"/>
    </row>
    <row r="1100" spans="1:10" ht="15" customHeight="1">
      <c r="A1100" s="131"/>
      <c r="B1100" s="82" t="s">
        <v>3012</v>
      </c>
      <c r="C1100" s="82" t="s">
        <v>3013</v>
      </c>
      <c r="D1100" s="377">
        <v>7</v>
      </c>
      <c r="E1100" s="114" t="s">
        <v>2523</v>
      </c>
      <c r="F1100" s="226"/>
      <c r="G1100" s="48"/>
      <c r="H1100" s="310"/>
      <c r="J1100" s="435"/>
    </row>
    <row r="1101" spans="1:10" ht="15" customHeight="1">
      <c r="A1101" s="352"/>
      <c r="B1101" s="354" t="s">
        <v>3009</v>
      </c>
      <c r="C1101" s="354"/>
      <c r="D1101" s="375"/>
      <c r="E1101" s="113"/>
      <c r="F1101" s="349"/>
      <c r="G1101" s="350"/>
      <c r="H1101" s="366"/>
    </row>
    <row r="1102" spans="1:10" ht="15" customHeight="1">
      <c r="A1102" s="131"/>
      <c r="B1102" s="82" t="s">
        <v>3014</v>
      </c>
      <c r="C1102" s="82" t="s">
        <v>2990</v>
      </c>
      <c r="D1102" s="377">
        <v>7</v>
      </c>
      <c r="E1102" s="114" t="s">
        <v>2523</v>
      </c>
      <c r="F1102" s="226"/>
      <c r="G1102" s="48"/>
      <c r="H1102" s="310"/>
      <c r="J1102" s="433"/>
    </row>
    <row r="1103" spans="1:10" ht="15" customHeight="1">
      <c r="A1103" s="352"/>
      <c r="B1103" s="354" t="s">
        <v>3009</v>
      </c>
      <c r="C1103" s="130"/>
      <c r="D1103" s="383"/>
      <c r="E1103" s="113"/>
      <c r="F1103" s="349"/>
      <c r="G1103" s="350"/>
      <c r="H1103" s="366"/>
    </row>
    <row r="1104" spans="1:10" ht="15" customHeight="1">
      <c r="A1104" s="131"/>
      <c r="B1104" s="82" t="s">
        <v>3015</v>
      </c>
      <c r="C1104" s="82" t="s">
        <v>3016</v>
      </c>
      <c r="D1104" s="377">
        <v>1</v>
      </c>
      <c r="E1104" s="114" t="s">
        <v>2523</v>
      </c>
      <c r="F1104" s="226"/>
      <c r="G1104" s="48"/>
      <c r="H1104" s="310"/>
      <c r="J1104" s="433"/>
    </row>
    <row r="1105" spans="1:10" ht="15" customHeight="1">
      <c r="A1105" s="352"/>
      <c r="B1105" s="354" t="s">
        <v>3009</v>
      </c>
      <c r="C1105" s="354"/>
      <c r="D1105" s="375"/>
      <c r="E1105" s="113"/>
      <c r="F1105" s="349"/>
      <c r="G1105" s="350"/>
      <c r="H1105" s="366"/>
    </row>
    <row r="1106" spans="1:10" ht="15" customHeight="1">
      <c r="A1106" s="131"/>
      <c r="B1106" s="82" t="s">
        <v>3015</v>
      </c>
      <c r="C1106" s="82" t="s">
        <v>3016</v>
      </c>
      <c r="D1106" s="377">
        <v>1</v>
      </c>
      <c r="E1106" s="114" t="s">
        <v>2523</v>
      </c>
      <c r="F1106" s="226"/>
      <c r="G1106" s="48"/>
      <c r="H1106" s="310"/>
      <c r="J1106" s="433"/>
    </row>
    <row r="1107" spans="1:10" ht="15" customHeight="1">
      <c r="A1107" s="352"/>
      <c r="B1107" s="354" t="s">
        <v>3009</v>
      </c>
      <c r="C1107" s="130"/>
      <c r="D1107" s="383"/>
      <c r="E1107" s="113"/>
      <c r="F1107" s="349"/>
      <c r="G1107" s="350"/>
      <c r="H1107" s="366"/>
    </row>
    <row r="1108" spans="1:10" ht="15" customHeight="1">
      <c r="A1108" s="131"/>
      <c r="B1108" s="82"/>
      <c r="C1108" s="82" t="s">
        <v>2996</v>
      </c>
      <c r="D1108" s="377">
        <v>30</v>
      </c>
      <c r="E1108" s="114" t="s">
        <v>2523</v>
      </c>
      <c r="F1108" s="226"/>
      <c r="G1108" s="48"/>
      <c r="H1108" s="310"/>
      <c r="J1108" s="433"/>
    </row>
    <row r="1109" spans="1:10" ht="15" customHeight="1">
      <c r="A1109" s="352"/>
      <c r="B1109" s="354" t="s">
        <v>3017</v>
      </c>
      <c r="C1109" s="354"/>
      <c r="D1109" s="375"/>
      <c r="E1109" s="113"/>
      <c r="F1109" s="349"/>
      <c r="G1109" s="350"/>
      <c r="H1109" s="366"/>
    </row>
    <row r="1110" spans="1:10" ht="15" customHeight="1">
      <c r="A1110" s="131"/>
      <c r="B1110" s="82"/>
      <c r="C1110" s="82" t="s">
        <v>2996</v>
      </c>
      <c r="D1110" s="377">
        <v>2</v>
      </c>
      <c r="E1110" s="114" t="s">
        <v>2523</v>
      </c>
      <c r="F1110" s="226"/>
      <c r="G1110" s="48"/>
      <c r="H1110" s="310"/>
      <c r="J1110" s="433"/>
    </row>
    <row r="1111" spans="1:10" ht="15" customHeight="1">
      <c r="A1111" s="352"/>
      <c r="B1111" s="354"/>
      <c r="C1111" s="130"/>
      <c r="D1111" s="383"/>
      <c r="E1111" s="113"/>
      <c r="F1111" s="349"/>
      <c r="G1111" s="350"/>
      <c r="H1111" s="366"/>
    </row>
    <row r="1112" spans="1:10" ht="15" customHeight="1">
      <c r="A1112" s="131"/>
      <c r="B1112" s="82" t="s">
        <v>3018</v>
      </c>
      <c r="C1112" s="82"/>
      <c r="D1112" s="377"/>
      <c r="E1112" s="114"/>
      <c r="F1112" s="226"/>
      <c r="G1112" s="127"/>
      <c r="H1112" s="310"/>
    </row>
    <row r="1113" spans="1:10" ht="15" customHeight="1">
      <c r="A1113" s="352"/>
      <c r="B1113" s="354" t="s">
        <v>3019</v>
      </c>
      <c r="C1113" s="354" t="s">
        <v>3020</v>
      </c>
      <c r="D1113" s="375"/>
      <c r="E1113" s="113"/>
      <c r="F1113" s="349"/>
      <c r="G1113" s="350"/>
      <c r="H1113" s="366"/>
    </row>
    <row r="1114" spans="1:10" ht="15" customHeight="1">
      <c r="A1114" s="131"/>
      <c r="B1114" s="82" t="s">
        <v>3021</v>
      </c>
      <c r="C1114" s="82" t="s">
        <v>3022</v>
      </c>
      <c r="D1114" s="377">
        <v>1</v>
      </c>
      <c r="E1114" s="114" t="s">
        <v>2</v>
      </c>
      <c r="F1114" s="226"/>
      <c r="G1114" s="48"/>
      <c r="H1114" s="310"/>
      <c r="J1114" s="433"/>
    </row>
    <row r="1115" spans="1:10" ht="15" customHeight="1">
      <c r="A1115" s="352"/>
      <c r="B1115" s="354" t="s">
        <v>3023</v>
      </c>
      <c r="C1115" s="354"/>
      <c r="D1115" s="375"/>
      <c r="E1115" s="113"/>
      <c r="F1115" s="349"/>
      <c r="G1115" s="350"/>
      <c r="H1115" s="366"/>
    </row>
    <row r="1116" spans="1:10" ht="15" customHeight="1">
      <c r="A1116" s="131"/>
      <c r="B1116" s="82" t="s">
        <v>3024</v>
      </c>
      <c r="C1116" s="82"/>
      <c r="D1116" s="377">
        <v>1</v>
      </c>
      <c r="E1116" s="114" t="s">
        <v>1990</v>
      </c>
      <c r="F1116" s="226"/>
      <c r="G1116" s="48"/>
      <c r="H1116" s="310"/>
      <c r="J1116" s="433"/>
    </row>
    <row r="1117" spans="1:10" ht="15" customHeight="1">
      <c r="A1117" s="352"/>
      <c r="B1117" s="354" t="s">
        <v>3023</v>
      </c>
      <c r="C1117" s="354"/>
      <c r="D1117" s="375"/>
      <c r="E1117" s="113"/>
      <c r="F1117" s="349"/>
      <c r="G1117" s="350"/>
      <c r="H1117" s="366"/>
    </row>
    <row r="1118" spans="1:10" ht="15" customHeight="1">
      <c r="A1118" s="131"/>
      <c r="B1118" s="82" t="s">
        <v>3025</v>
      </c>
      <c r="C1118" s="82"/>
      <c r="D1118" s="377">
        <v>1</v>
      </c>
      <c r="E1118" s="114" t="s">
        <v>1990</v>
      </c>
      <c r="F1118" s="226"/>
      <c r="G1118" s="48"/>
      <c r="H1118" s="310"/>
      <c r="J1118" s="436"/>
    </row>
    <row r="1119" spans="1:10" ht="15" customHeight="1">
      <c r="A1119" s="365"/>
      <c r="B1119" s="354" t="s">
        <v>3023</v>
      </c>
      <c r="C1119" s="384"/>
      <c r="D1119" s="375"/>
      <c r="E1119" s="39"/>
      <c r="F1119" s="349"/>
      <c r="G1119" s="350"/>
      <c r="H1119" s="366"/>
    </row>
    <row r="1120" spans="1:10" ht="15" customHeight="1">
      <c r="A1120" s="23"/>
      <c r="B1120" s="82" t="s">
        <v>3026</v>
      </c>
      <c r="C1120" s="385"/>
      <c r="D1120" s="377">
        <v>1</v>
      </c>
      <c r="E1120" s="40" t="s">
        <v>1990</v>
      </c>
      <c r="F1120" s="226"/>
      <c r="G1120" s="48"/>
      <c r="H1120" s="310"/>
      <c r="J1120" s="433"/>
    </row>
    <row r="1121" spans="1:10" ht="15" customHeight="1">
      <c r="A1121" s="352"/>
      <c r="B1121" s="354"/>
      <c r="C1121" s="354"/>
      <c r="D1121" s="375"/>
      <c r="E1121" s="137"/>
      <c r="F1121" s="225"/>
      <c r="G1121" s="350"/>
      <c r="H1121" s="242"/>
    </row>
    <row r="1122" spans="1:10" ht="15" customHeight="1">
      <c r="A1122" s="136"/>
      <c r="B1122" s="135" t="s">
        <v>3027</v>
      </c>
      <c r="C1122" s="135"/>
      <c r="D1122" s="378">
        <v>1</v>
      </c>
      <c r="E1122" s="134" t="s">
        <v>2</v>
      </c>
      <c r="F1122" s="244"/>
      <c r="G1122" s="122"/>
      <c r="H1122" s="382"/>
      <c r="J1122" s="437"/>
    </row>
    <row r="1123" spans="1:10" ht="15" customHeight="1">
      <c r="A1123" s="133"/>
      <c r="B1123" s="130"/>
      <c r="C1123" s="130"/>
      <c r="D1123" s="375"/>
      <c r="E1123" s="113"/>
      <c r="F1123" s="349"/>
      <c r="G1123" s="350"/>
      <c r="H1123" s="366"/>
    </row>
    <row r="1124" spans="1:10" ht="15" customHeight="1">
      <c r="A1124" s="131"/>
      <c r="B1124" s="82" t="s">
        <v>3028</v>
      </c>
      <c r="C1124" s="82"/>
      <c r="D1124" s="377">
        <v>1</v>
      </c>
      <c r="E1124" s="114" t="s">
        <v>2</v>
      </c>
      <c r="F1124" s="226"/>
      <c r="G1124" s="48"/>
      <c r="H1124" s="310"/>
      <c r="J1124" s="437"/>
    </row>
    <row r="1125" spans="1:10" ht="15" customHeight="1">
      <c r="A1125" s="352"/>
      <c r="B1125" s="354"/>
      <c r="C1125" s="354"/>
      <c r="D1125" s="379"/>
      <c r="E1125" s="356"/>
      <c r="F1125" s="349"/>
      <c r="G1125" s="350"/>
      <c r="H1125" s="366"/>
    </row>
    <row r="1126" spans="1:10" ht="15" customHeight="1">
      <c r="A1126" s="131"/>
      <c r="B1126" s="82" t="s">
        <v>3029</v>
      </c>
      <c r="C1126" s="82"/>
      <c r="D1126" s="377"/>
      <c r="E1126" s="114"/>
      <c r="F1126" s="226"/>
      <c r="G1126" s="48"/>
      <c r="H1126" s="310"/>
    </row>
    <row r="1127" spans="1:10" ht="15" customHeight="1">
      <c r="A1127" s="352"/>
      <c r="B1127" s="354" t="s">
        <v>3030</v>
      </c>
      <c r="C1127" s="354"/>
      <c r="D1127" s="379"/>
      <c r="E1127" s="356"/>
      <c r="F1127" s="349"/>
      <c r="G1127" s="350"/>
      <c r="H1127" s="366"/>
    </row>
    <row r="1128" spans="1:10" ht="15" customHeight="1">
      <c r="A1128" s="131"/>
      <c r="B1128" s="82" t="s">
        <v>3031</v>
      </c>
      <c r="C1128" s="82" t="s">
        <v>3032</v>
      </c>
      <c r="D1128" s="377">
        <v>972</v>
      </c>
      <c r="E1128" s="114" t="s">
        <v>4</v>
      </c>
      <c r="F1128" s="226"/>
      <c r="G1128" s="48"/>
      <c r="H1128" s="310"/>
      <c r="J1128" s="433"/>
    </row>
    <row r="1129" spans="1:10" ht="15" customHeight="1">
      <c r="A1129" s="352"/>
      <c r="B1129" s="354" t="s">
        <v>3030</v>
      </c>
      <c r="C1129" s="354"/>
      <c r="D1129" s="375"/>
      <c r="E1129" s="113"/>
      <c r="F1129" s="349"/>
      <c r="G1129" s="350"/>
      <c r="H1129" s="366"/>
    </row>
    <row r="1130" spans="1:10" ht="15" customHeight="1">
      <c r="A1130" s="131"/>
      <c r="B1130" s="82" t="s">
        <v>3033</v>
      </c>
      <c r="C1130" s="82" t="s">
        <v>3034</v>
      </c>
      <c r="D1130" s="377">
        <v>239</v>
      </c>
      <c r="E1130" s="114" t="s">
        <v>4</v>
      </c>
      <c r="F1130" s="226"/>
      <c r="G1130" s="48"/>
      <c r="H1130" s="310"/>
      <c r="J1130" s="433"/>
    </row>
    <row r="1131" spans="1:10" ht="15" customHeight="1">
      <c r="A1131" s="352"/>
      <c r="B1131" s="354" t="s">
        <v>3030</v>
      </c>
      <c r="C1131" s="354"/>
      <c r="D1131" s="375"/>
      <c r="E1131" s="113"/>
      <c r="F1131" s="349"/>
      <c r="G1131" s="350"/>
      <c r="H1131" s="366"/>
    </row>
    <row r="1132" spans="1:10" ht="15" customHeight="1">
      <c r="A1132" s="131"/>
      <c r="B1132" s="82" t="s">
        <v>3035</v>
      </c>
      <c r="C1132" s="82"/>
      <c r="D1132" s="377">
        <v>1</v>
      </c>
      <c r="E1132" s="114" t="s">
        <v>2</v>
      </c>
      <c r="F1132" s="226"/>
      <c r="G1132" s="48"/>
      <c r="H1132" s="310"/>
      <c r="J1132" s="437"/>
    </row>
    <row r="1133" spans="1:10" ht="15" customHeight="1">
      <c r="A1133" s="352"/>
      <c r="B1133" s="354" t="s">
        <v>3030</v>
      </c>
      <c r="C1133" s="354"/>
      <c r="D1133" s="375"/>
      <c r="E1133" s="113"/>
      <c r="F1133" s="349"/>
      <c r="G1133" s="350"/>
      <c r="H1133" s="366"/>
    </row>
    <row r="1134" spans="1:10" ht="15" customHeight="1">
      <c r="A1134" s="131"/>
      <c r="B1134" s="82" t="s">
        <v>3036</v>
      </c>
      <c r="C1134" s="82" t="s">
        <v>3037</v>
      </c>
      <c r="D1134" s="377">
        <v>69</v>
      </c>
      <c r="E1134" s="114" t="s">
        <v>2523</v>
      </c>
      <c r="F1134" s="226"/>
      <c r="G1134" s="48"/>
      <c r="H1134" s="310"/>
      <c r="J1134" s="433"/>
    </row>
    <row r="1135" spans="1:10" ht="15" customHeight="1">
      <c r="A1135" s="352"/>
      <c r="B1135" s="354" t="s">
        <v>3030</v>
      </c>
      <c r="C1135" s="130"/>
      <c r="D1135" s="383"/>
      <c r="E1135" s="113"/>
      <c r="F1135" s="349"/>
      <c r="G1135" s="350"/>
      <c r="H1135" s="366"/>
    </row>
    <row r="1136" spans="1:10" ht="15" customHeight="1">
      <c r="A1136" s="131"/>
      <c r="B1136" s="82" t="s">
        <v>3038</v>
      </c>
      <c r="C1136" s="82"/>
      <c r="D1136" s="377">
        <v>1</v>
      </c>
      <c r="E1136" s="114" t="s">
        <v>2</v>
      </c>
      <c r="F1136" s="226"/>
      <c r="G1136" s="48"/>
      <c r="H1136" s="310"/>
      <c r="J1136" s="437"/>
    </row>
    <row r="1137" spans="1:10" ht="15" customHeight="1">
      <c r="A1137" s="352"/>
      <c r="B1137" s="354" t="s">
        <v>3030</v>
      </c>
      <c r="C1137" s="354"/>
      <c r="D1137" s="375"/>
      <c r="E1137" s="113"/>
      <c r="F1137" s="349"/>
      <c r="G1137" s="350"/>
      <c r="H1137" s="366"/>
    </row>
    <row r="1138" spans="1:10" ht="15" customHeight="1">
      <c r="A1138" s="131"/>
      <c r="B1138" s="82" t="s">
        <v>3039</v>
      </c>
      <c r="C1138" s="82"/>
      <c r="D1138" s="377">
        <v>1</v>
      </c>
      <c r="E1138" s="114" t="s">
        <v>2</v>
      </c>
      <c r="F1138" s="226"/>
      <c r="G1138" s="48"/>
      <c r="H1138" s="310"/>
      <c r="J1138" s="437"/>
    </row>
    <row r="1139" spans="1:10" ht="15" customHeight="1">
      <c r="A1139" s="352"/>
      <c r="B1139" s="354" t="s">
        <v>3030</v>
      </c>
      <c r="C1139" s="130"/>
      <c r="D1139" s="383"/>
      <c r="E1139" s="113"/>
      <c r="F1139" s="349"/>
      <c r="G1139" s="350"/>
      <c r="H1139" s="366"/>
    </row>
    <row r="1140" spans="1:10" ht="15" customHeight="1">
      <c r="A1140" s="131"/>
      <c r="B1140" s="82" t="s">
        <v>3040</v>
      </c>
      <c r="C1140" s="82"/>
      <c r="D1140" s="377">
        <v>1</v>
      </c>
      <c r="E1140" s="114" t="s">
        <v>2</v>
      </c>
      <c r="F1140" s="226"/>
      <c r="G1140" s="48"/>
      <c r="H1140" s="310"/>
      <c r="J1140" s="437"/>
    </row>
    <row r="1141" spans="1:10" ht="15" customHeight="1">
      <c r="A1141" s="352"/>
      <c r="B1141" s="354" t="s">
        <v>3030</v>
      </c>
      <c r="C1141" s="354"/>
      <c r="D1141" s="375"/>
      <c r="E1141" s="113"/>
      <c r="F1141" s="349"/>
      <c r="G1141" s="350"/>
      <c r="H1141" s="366"/>
    </row>
    <row r="1142" spans="1:10" ht="15" customHeight="1">
      <c r="A1142" s="131"/>
      <c r="B1142" s="82" t="s">
        <v>3041</v>
      </c>
      <c r="C1142" s="82"/>
      <c r="D1142" s="377">
        <v>1</v>
      </c>
      <c r="E1142" s="114" t="s">
        <v>2</v>
      </c>
      <c r="F1142" s="226"/>
      <c r="G1142" s="48"/>
      <c r="H1142" s="310"/>
      <c r="J1142" s="437"/>
    </row>
    <row r="1143" spans="1:10" ht="15" customHeight="1">
      <c r="A1143" s="352"/>
      <c r="B1143" s="354" t="s">
        <v>3030</v>
      </c>
      <c r="C1143" s="130"/>
      <c r="D1143" s="383"/>
      <c r="E1143" s="113"/>
      <c r="F1143" s="349"/>
      <c r="G1143" s="350"/>
      <c r="H1143" s="366"/>
    </row>
    <row r="1144" spans="1:10" ht="15" customHeight="1">
      <c r="A1144" s="131"/>
      <c r="B1144" s="82" t="s">
        <v>3042</v>
      </c>
      <c r="C1144" s="82"/>
      <c r="D1144" s="377">
        <v>1</v>
      </c>
      <c r="E1144" s="114" t="s">
        <v>2</v>
      </c>
      <c r="F1144" s="226"/>
      <c r="G1144" s="48"/>
      <c r="H1144" s="310"/>
      <c r="J1144" s="437"/>
    </row>
    <row r="1145" spans="1:10" ht="15" customHeight="1">
      <c r="A1145" s="352"/>
      <c r="B1145" s="354" t="s">
        <v>3030</v>
      </c>
      <c r="C1145" s="354"/>
      <c r="D1145" s="375"/>
      <c r="E1145" s="113"/>
      <c r="F1145" s="349"/>
      <c r="G1145" s="350"/>
      <c r="H1145" s="366"/>
    </row>
    <row r="1146" spans="1:10" ht="15" customHeight="1">
      <c r="A1146" s="131"/>
      <c r="B1146" s="82" t="s">
        <v>3043</v>
      </c>
      <c r="C1146" s="82"/>
      <c r="D1146" s="377">
        <v>1</v>
      </c>
      <c r="E1146" s="114" t="s">
        <v>2</v>
      </c>
      <c r="F1146" s="226"/>
      <c r="G1146" s="48"/>
      <c r="H1146" s="310"/>
      <c r="J1146" s="437"/>
    </row>
    <row r="1147" spans="1:10" ht="15" customHeight="1">
      <c r="A1147" s="352"/>
      <c r="B1147" s="354" t="s">
        <v>3030</v>
      </c>
      <c r="C1147" s="354"/>
      <c r="D1147" s="375"/>
      <c r="E1147" s="113"/>
      <c r="F1147" s="349"/>
      <c r="G1147" s="350"/>
      <c r="H1147" s="366"/>
    </row>
    <row r="1148" spans="1:10" ht="15" customHeight="1">
      <c r="A1148" s="131"/>
      <c r="B1148" s="82" t="s">
        <v>3044</v>
      </c>
      <c r="C1148" s="82"/>
      <c r="D1148" s="377">
        <v>1</v>
      </c>
      <c r="E1148" s="114" t="s">
        <v>2</v>
      </c>
      <c r="F1148" s="226"/>
      <c r="G1148" s="48"/>
      <c r="H1148" s="310"/>
      <c r="J1148" s="437"/>
    </row>
    <row r="1149" spans="1:10" ht="15" customHeight="1">
      <c r="A1149" s="352"/>
      <c r="B1149" s="354" t="s">
        <v>3030</v>
      </c>
      <c r="C1149" s="354"/>
      <c r="D1149" s="375"/>
      <c r="E1149" s="113"/>
      <c r="F1149" s="349"/>
      <c r="G1149" s="350"/>
      <c r="H1149" s="366"/>
    </row>
    <row r="1150" spans="1:10" ht="15" customHeight="1">
      <c r="A1150" s="131"/>
      <c r="B1150" s="82" t="s">
        <v>3045</v>
      </c>
      <c r="C1150" s="82"/>
      <c r="D1150" s="377">
        <v>1</v>
      </c>
      <c r="E1150" s="114" t="s">
        <v>2</v>
      </c>
      <c r="F1150" s="226"/>
      <c r="G1150" s="48"/>
      <c r="H1150" s="310"/>
      <c r="J1150" s="437"/>
    </row>
    <row r="1151" spans="1:10" ht="15" customHeight="1">
      <c r="A1151" s="365"/>
      <c r="B1151" s="354" t="s">
        <v>3030</v>
      </c>
      <c r="C1151" s="384"/>
      <c r="D1151" s="375"/>
      <c r="E1151" s="39"/>
      <c r="F1151" s="349"/>
      <c r="G1151" s="350"/>
      <c r="H1151" s="366"/>
    </row>
    <row r="1152" spans="1:10" ht="15" customHeight="1">
      <c r="A1152" s="23"/>
      <c r="B1152" s="82" t="s">
        <v>3046</v>
      </c>
      <c r="C1152" s="385"/>
      <c r="D1152" s="377">
        <v>1</v>
      </c>
      <c r="E1152" s="40" t="s">
        <v>2</v>
      </c>
      <c r="F1152" s="226"/>
      <c r="G1152" s="48"/>
      <c r="H1152" s="310"/>
      <c r="J1152" s="437"/>
    </row>
    <row r="1153" spans="1:10" ht="15" customHeight="1">
      <c r="A1153" s="352"/>
      <c r="B1153" s="354" t="s">
        <v>3047</v>
      </c>
      <c r="C1153" s="354"/>
      <c r="D1153" s="375"/>
      <c r="E1153" s="137"/>
      <c r="F1153" s="225"/>
      <c r="G1153" s="350"/>
      <c r="H1153" s="242"/>
    </row>
    <row r="1154" spans="1:10" ht="15" customHeight="1">
      <c r="A1154" s="136"/>
      <c r="B1154" s="135" t="s">
        <v>3031</v>
      </c>
      <c r="C1154" s="135" t="s">
        <v>3048</v>
      </c>
      <c r="D1154" s="378">
        <v>201</v>
      </c>
      <c r="E1154" s="134" t="s">
        <v>4</v>
      </c>
      <c r="F1154" s="244"/>
      <c r="G1154" s="122"/>
      <c r="H1154" s="382"/>
      <c r="J1154" s="433"/>
    </row>
    <row r="1155" spans="1:10" ht="15" customHeight="1">
      <c r="A1155" s="133"/>
      <c r="B1155" s="130" t="s">
        <v>3049</v>
      </c>
      <c r="C1155" s="130"/>
      <c r="D1155" s="375"/>
      <c r="E1155" s="113"/>
      <c r="F1155" s="349"/>
      <c r="G1155" s="350"/>
      <c r="H1155" s="366"/>
    </row>
    <row r="1156" spans="1:10" ht="15" customHeight="1">
      <c r="A1156" s="131"/>
      <c r="B1156" s="82" t="s">
        <v>3033</v>
      </c>
      <c r="C1156" s="82" t="s">
        <v>3050</v>
      </c>
      <c r="D1156" s="377">
        <v>3</v>
      </c>
      <c r="E1156" s="114" t="s">
        <v>3051</v>
      </c>
      <c r="F1156" s="226"/>
      <c r="G1156" s="48"/>
      <c r="H1156" s="310"/>
      <c r="J1156" s="433"/>
    </row>
    <row r="1157" spans="1:10" ht="15" customHeight="1">
      <c r="A1157" s="352"/>
      <c r="B1157" s="354" t="s">
        <v>3047</v>
      </c>
      <c r="C1157" s="354"/>
      <c r="D1157" s="379"/>
      <c r="E1157" s="356"/>
      <c r="F1157" s="349"/>
      <c r="G1157" s="350"/>
      <c r="H1157" s="366"/>
    </row>
    <row r="1158" spans="1:10" ht="15" customHeight="1">
      <c r="A1158" s="131"/>
      <c r="B1158" s="82" t="s">
        <v>3033</v>
      </c>
      <c r="C1158" s="82" t="s">
        <v>3052</v>
      </c>
      <c r="D1158" s="377">
        <v>11</v>
      </c>
      <c r="E1158" s="114" t="s">
        <v>3051</v>
      </c>
      <c r="F1158" s="226"/>
      <c r="G1158" s="48"/>
      <c r="H1158" s="310"/>
      <c r="J1158" s="433"/>
    </row>
    <row r="1159" spans="1:10" ht="15" customHeight="1">
      <c r="A1159" s="352"/>
      <c r="B1159" s="354" t="s">
        <v>3047</v>
      </c>
      <c r="C1159" s="354"/>
      <c r="D1159" s="379"/>
      <c r="E1159" s="356"/>
      <c r="F1159" s="349"/>
      <c r="G1159" s="350"/>
      <c r="H1159" s="366"/>
    </row>
    <row r="1160" spans="1:10" ht="15" customHeight="1">
      <c r="A1160" s="131"/>
      <c r="B1160" s="82" t="s">
        <v>3033</v>
      </c>
      <c r="C1160" s="82" t="s">
        <v>3053</v>
      </c>
      <c r="D1160" s="377">
        <v>4</v>
      </c>
      <c r="E1160" s="114" t="s">
        <v>4</v>
      </c>
      <c r="F1160" s="226"/>
      <c r="G1160" s="48"/>
      <c r="H1160" s="310"/>
      <c r="J1160" s="433"/>
    </row>
    <row r="1161" spans="1:10" ht="15" customHeight="1">
      <c r="A1161" s="352"/>
      <c r="B1161" s="354" t="s">
        <v>3047</v>
      </c>
      <c r="C1161" s="354"/>
      <c r="D1161" s="375"/>
      <c r="E1161" s="113"/>
      <c r="F1161" s="349"/>
      <c r="G1161" s="350"/>
      <c r="H1161" s="366"/>
    </row>
    <row r="1162" spans="1:10" ht="15" customHeight="1">
      <c r="A1162" s="131"/>
      <c r="B1162" s="82" t="s">
        <v>3035</v>
      </c>
      <c r="C1162" s="82"/>
      <c r="D1162" s="377">
        <v>1</v>
      </c>
      <c r="E1162" s="114" t="s">
        <v>2</v>
      </c>
      <c r="F1162" s="226"/>
      <c r="G1162" s="48"/>
      <c r="H1162" s="310"/>
      <c r="J1162" s="437"/>
    </row>
    <row r="1163" spans="1:10" ht="15" customHeight="1">
      <c r="A1163" s="352"/>
      <c r="B1163" s="354" t="s">
        <v>3047</v>
      </c>
      <c r="C1163" s="354"/>
      <c r="D1163" s="375"/>
      <c r="E1163" s="113"/>
      <c r="F1163" s="349"/>
      <c r="G1163" s="350"/>
      <c r="H1163" s="366"/>
    </row>
    <row r="1164" spans="1:10" ht="15" customHeight="1">
      <c r="A1164" s="131"/>
      <c r="B1164" s="82" t="s">
        <v>3036</v>
      </c>
      <c r="C1164" s="82" t="s">
        <v>3054</v>
      </c>
      <c r="D1164" s="377">
        <v>1</v>
      </c>
      <c r="E1164" s="114" t="s">
        <v>2523</v>
      </c>
      <c r="F1164" s="226"/>
      <c r="G1164" s="48"/>
      <c r="H1164" s="310"/>
      <c r="J1164" s="433"/>
    </row>
    <row r="1165" spans="1:10" ht="15" customHeight="1">
      <c r="A1165" s="352"/>
      <c r="B1165" s="354" t="s">
        <v>3047</v>
      </c>
      <c r="C1165" s="354"/>
      <c r="D1165" s="375"/>
      <c r="E1165" s="113"/>
      <c r="F1165" s="349"/>
      <c r="G1165" s="350"/>
      <c r="H1165" s="366"/>
    </row>
    <row r="1166" spans="1:10" ht="15" customHeight="1">
      <c r="A1166" s="131"/>
      <c r="B1166" s="82" t="s">
        <v>3055</v>
      </c>
      <c r="C1166" s="82" t="s">
        <v>3056</v>
      </c>
      <c r="D1166" s="377">
        <v>1</v>
      </c>
      <c r="E1166" s="114" t="s">
        <v>2523</v>
      </c>
      <c r="F1166" s="226"/>
      <c r="G1166" s="48"/>
      <c r="H1166" s="310"/>
      <c r="J1166" s="433"/>
    </row>
    <row r="1167" spans="1:10" ht="15" customHeight="1">
      <c r="A1167" s="352"/>
      <c r="B1167" s="354" t="s">
        <v>3047</v>
      </c>
      <c r="C1167" s="130"/>
      <c r="D1167" s="383"/>
      <c r="E1167" s="113"/>
      <c r="F1167" s="349"/>
      <c r="G1167" s="350"/>
      <c r="H1167" s="366"/>
    </row>
    <row r="1168" spans="1:10" ht="15" customHeight="1">
      <c r="A1168" s="131"/>
      <c r="B1168" s="82" t="s">
        <v>3055</v>
      </c>
      <c r="C1168" s="82" t="s">
        <v>3057</v>
      </c>
      <c r="D1168" s="377">
        <v>2</v>
      </c>
      <c r="E1168" s="114" t="s">
        <v>2523</v>
      </c>
      <c r="F1168" s="226"/>
      <c r="G1168" s="48"/>
      <c r="H1168" s="310"/>
      <c r="J1168" s="433"/>
    </row>
    <row r="1169" spans="1:10" ht="15" customHeight="1">
      <c r="A1169" s="352"/>
      <c r="B1169" s="354" t="s">
        <v>3047</v>
      </c>
      <c r="C1169" s="354"/>
      <c r="D1169" s="375"/>
      <c r="E1169" s="113"/>
      <c r="F1169" s="349"/>
      <c r="G1169" s="350"/>
      <c r="H1169" s="366"/>
    </row>
    <row r="1170" spans="1:10" ht="15" customHeight="1">
      <c r="A1170" s="131"/>
      <c r="B1170" s="82" t="s">
        <v>3038</v>
      </c>
      <c r="C1170" s="82"/>
      <c r="D1170" s="377">
        <v>1</v>
      </c>
      <c r="E1170" s="114" t="s">
        <v>2</v>
      </c>
      <c r="F1170" s="226"/>
      <c r="G1170" s="48"/>
      <c r="H1170" s="310"/>
      <c r="J1170" s="437"/>
    </row>
    <row r="1171" spans="1:10" ht="15" customHeight="1">
      <c r="A1171" s="352"/>
      <c r="B1171" s="354" t="s">
        <v>3047</v>
      </c>
      <c r="C1171" s="130"/>
      <c r="D1171" s="383"/>
      <c r="E1171" s="113"/>
      <c r="F1171" s="349"/>
      <c r="G1171" s="350"/>
      <c r="H1171" s="366"/>
    </row>
    <row r="1172" spans="1:10" ht="15" customHeight="1">
      <c r="A1172" s="131"/>
      <c r="B1172" s="82" t="s">
        <v>3039</v>
      </c>
      <c r="C1172" s="82"/>
      <c r="D1172" s="377">
        <v>1</v>
      </c>
      <c r="E1172" s="114" t="s">
        <v>2</v>
      </c>
      <c r="F1172" s="226"/>
      <c r="G1172" s="48"/>
      <c r="H1172" s="310"/>
      <c r="J1172" s="437"/>
    </row>
    <row r="1173" spans="1:10" ht="15" customHeight="1">
      <c r="A1173" s="352"/>
      <c r="B1173" s="354" t="s">
        <v>3047</v>
      </c>
      <c r="C1173" s="354"/>
      <c r="D1173" s="375"/>
      <c r="E1173" s="113"/>
      <c r="F1173" s="349"/>
      <c r="G1173" s="350"/>
      <c r="H1173" s="366"/>
    </row>
    <row r="1174" spans="1:10" ht="15" customHeight="1">
      <c r="A1174" s="131"/>
      <c r="B1174" s="82" t="s">
        <v>3040</v>
      </c>
      <c r="C1174" s="82"/>
      <c r="D1174" s="377">
        <v>1</v>
      </c>
      <c r="E1174" s="114" t="s">
        <v>2</v>
      </c>
      <c r="F1174" s="226"/>
      <c r="G1174" s="48"/>
      <c r="H1174" s="310"/>
      <c r="J1174" s="437"/>
    </row>
    <row r="1175" spans="1:10" ht="15" customHeight="1">
      <c r="A1175" s="352"/>
      <c r="B1175" s="354" t="s">
        <v>3047</v>
      </c>
      <c r="C1175" s="130"/>
      <c r="D1175" s="383"/>
      <c r="E1175" s="113"/>
      <c r="F1175" s="349"/>
      <c r="G1175" s="350"/>
      <c r="H1175" s="366"/>
    </row>
    <row r="1176" spans="1:10" ht="15" customHeight="1">
      <c r="A1176" s="131"/>
      <c r="B1176" s="82" t="s">
        <v>3041</v>
      </c>
      <c r="C1176" s="82"/>
      <c r="D1176" s="377">
        <v>1</v>
      </c>
      <c r="E1176" s="114" t="s">
        <v>2</v>
      </c>
      <c r="F1176" s="226"/>
      <c r="G1176" s="48"/>
      <c r="H1176" s="310"/>
      <c r="J1176" s="437"/>
    </row>
    <row r="1177" spans="1:10" ht="15" customHeight="1">
      <c r="A1177" s="352"/>
      <c r="B1177" s="354" t="s">
        <v>3047</v>
      </c>
      <c r="C1177" s="354"/>
      <c r="D1177" s="375"/>
      <c r="E1177" s="113"/>
      <c r="F1177" s="349"/>
      <c r="G1177" s="350"/>
      <c r="H1177" s="366"/>
    </row>
    <row r="1178" spans="1:10" ht="15" customHeight="1">
      <c r="A1178" s="131"/>
      <c r="B1178" s="82" t="s">
        <v>3042</v>
      </c>
      <c r="C1178" s="82"/>
      <c r="D1178" s="377">
        <v>1</v>
      </c>
      <c r="E1178" s="114" t="s">
        <v>2</v>
      </c>
      <c r="F1178" s="226"/>
      <c r="G1178" s="48"/>
      <c r="H1178" s="310"/>
      <c r="J1178" s="437"/>
    </row>
    <row r="1179" spans="1:10" ht="15" customHeight="1">
      <c r="A1179" s="352"/>
      <c r="B1179" s="354" t="s">
        <v>3047</v>
      </c>
      <c r="C1179" s="354"/>
      <c r="D1179" s="375"/>
      <c r="E1179" s="113"/>
      <c r="F1179" s="349"/>
      <c r="G1179" s="350"/>
      <c r="H1179" s="366"/>
    </row>
    <row r="1180" spans="1:10" ht="15" customHeight="1">
      <c r="A1180" s="131"/>
      <c r="B1180" s="82" t="s">
        <v>3043</v>
      </c>
      <c r="C1180" s="82"/>
      <c r="D1180" s="377">
        <v>1</v>
      </c>
      <c r="E1180" s="114" t="s">
        <v>2</v>
      </c>
      <c r="F1180" s="226"/>
      <c r="G1180" s="48"/>
      <c r="H1180" s="310"/>
      <c r="J1180" s="437"/>
    </row>
    <row r="1181" spans="1:10" ht="15" customHeight="1">
      <c r="A1181" s="352"/>
      <c r="B1181" s="354" t="s">
        <v>3047</v>
      </c>
      <c r="C1181" s="354"/>
      <c r="D1181" s="375"/>
      <c r="E1181" s="113"/>
      <c r="F1181" s="349"/>
      <c r="G1181" s="350"/>
      <c r="H1181" s="366"/>
    </row>
    <row r="1182" spans="1:10" ht="15" customHeight="1">
      <c r="A1182" s="131"/>
      <c r="B1182" s="82" t="s">
        <v>3044</v>
      </c>
      <c r="C1182" s="82"/>
      <c r="D1182" s="377">
        <v>1</v>
      </c>
      <c r="E1182" s="114" t="s">
        <v>2</v>
      </c>
      <c r="F1182" s="226"/>
      <c r="G1182" s="48"/>
      <c r="H1182" s="310"/>
      <c r="J1182" s="437"/>
    </row>
    <row r="1183" spans="1:10" ht="15" customHeight="1">
      <c r="A1183" s="365"/>
      <c r="B1183" s="354" t="s">
        <v>3047</v>
      </c>
      <c r="C1183" s="384"/>
      <c r="D1183" s="375"/>
      <c r="E1183" s="39"/>
      <c r="F1183" s="349"/>
      <c r="G1183" s="350"/>
      <c r="H1183" s="366"/>
    </row>
    <row r="1184" spans="1:10" ht="15" customHeight="1">
      <c r="A1184" s="23"/>
      <c r="B1184" s="82" t="s">
        <v>3045</v>
      </c>
      <c r="C1184" s="385"/>
      <c r="D1184" s="377">
        <v>1</v>
      </c>
      <c r="E1184" s="40" t="s">
        <v>2</v>
      </c>
      <c r="F1184" s="226"/>
      <c r="G1184" s="48"/>
      <c r="H1184" s="310"/>
      <c r="J1184" s="437"/>
    </row>
    <row r="1185" spans="1:10" ht="15" customHeight="1">
      <c r="A1185" s="352"/>
      <c r="B1185" s="354" t="s">
        <v>3047</v>
      </c>
      <c r="C1185" s="354"/>
      <c r="D1185" s="375"/>
      <c r="E1185" s="137"/>
      <c r="F1185" s="225"/>
      <c r="G1185" s="350"/>
      <c r="H1185" s="242"/>
    </row>
    <row r="1186" spans="1:10" ht="15" customHeight="1">
      <c r="A1186" s="136"/>
      <c r="B1186" s="135" t="s">
        <v>3046</v>
      </c>
      <c r="C1186" s="135"/>
      <c r="D1186" s="378">
        <v>1</v>
      </c>
      <c r="E1186" s="134" t="s">
        <v>2</v>
      </c>
      <c r="F1186" s="244"/>
      <c r="G1186" s="122"/>
      <c r="H1186" s="382"/>
      <c r="J1186" s="437"/>
    </row>
    <row r="1187" spans="1:10" ht="15" customHeight="1">
      <c r="A1187" s="133"/>
      <c r="B1187" s="130" t="s">
        <v>3058</v>
      </c>
      <c r="C1187" s="130"/>
      <c r="D1187" s="375"/>
      <c r="E1187" s="113"/>
      <c r="F1187" s="349"/>
      <c r="G1187" s="350"/>
      <c r="H1187" s="366"/>
    </row>
    <row r="1188" spans="1:10" ht="15" customHeight="1">
      <c r="A1188" s="131"/>
      <c r="B1188" s="82" t="s">
        <v>3059</v>
      </c>
      <c r="C1188" s="82" t="s">
        <v>3060</v>
      </c>
      <c r="D1188" s="377">
        <v>327</v>
      </c>
      <c r="E1188" s="114" t="s">
        <v>4</v>
      </c>
      <c r="F1188" s="226"/>
      <c r="G1188" s="48"/>
      <c r="H1188" s="310"/>
      <c r="J1188" s="433"/>
    </row>
    <row r="1189" spans="1:10" ht="15" customHeight="1">
      <c r="A1189" s="352"/>
      <c r="B1189" s="354" t="s">
        <v>3058</v>
      </c>
      <c r="C1189" s="354"/>
      <c r="D1189" s="379"/>
      <c r="E1189" s="356"/>
      <c r="F1189" s="349"/>
      <c r="G1189" s="350"/>
      <c r="H1189" s="366"/>
    </row>
    <row r="1190" spans="1:10" ht="15" customHeight="1">
      <c r="A1190" s="131"/>
      <c r="B1190" s="82" t="s">
        <v>3059</v>
      </c>
      <c r="C1190" s="82" t="s">
        <v>3061</v>
      </c>
      <c r="D1190" s="377">
        <v>507</v>
      </c>
      <c r="E1190" s="114" t="s">
        <v>4</v>
      </c>
      <c r="F1190" s="226"/>
      <c r="G1190" s="48"/>
      <c r="H1190" s="310"/>
      <c r="J1190" s="433"/>
    </row>
    <row r="1191" spans="1:10" ht="15" customHeight="1">
      <c r="A1191" s="352"/>
      <c r="B1191" s="354" t="s">
        <v>3058</v>
      </c>
      <c r="C1191" s="354"/>
      <c r="D1191" s="379"/>
      <c r="E1191" s="356"/>
      <c r="F1191" s="349"/>
      <c r="G1191" s="350"/>
      <c r="H1191" s="366"/>
    </row>
    <row r="1192" spans="1:10" ht="15" customHeight="1">
      <c r="A1192" s="131"/>
      <c r="B1192" s="82" t="s">
        <v>3059</v>
      </c>
      <c r="C1192" s="82" t="s">
        <v>3062</v>
      </c>
      <c r="D1192" s="377">
        <v>61</v>
      </c>
      <c r="E1192" s="114" t="s">
        <v>4</v>
      </c>
      <c r="F1192" s="226"/>
      <c r="G1192" s="48"/>
      <c r="H1192" s="310"/>
      <c r="J1192" s="433"/>
    </row>
    <row r="1193" spans="1:10" ht="15" customHeight="1">
      <c r="A1193" s="352"/>
      <c r="B1193" s="354" t="s">
        <v>3058</v>
      </c>
      <c r="C1193" s="354"/>
      <c r="D1193" s="375"/>
      <c r="E1193" s="113"/>
      <c r="F1193" s="349"/>
      <c r="G1193" s="350"/>
      <c r="H1193" s="366"/>
    </row>
    <row r="1194" spans="1:10" ht="15" customHeight="1">
      <c r="A1194" s="131"/>
      <c r="B1194" s="82" t="s">
        <v>3059</v>
      </c>
      <c r="C1194" s="82" t="s">
        <v>3063</v>
      </c>
      <c r="D1194" s="377">
        <v>11</v>
      </c>
      <c r="E1194" s="114" t="s">
        <v>4</v>
      </c>
      <c r="F1194" s="226"/>
      <c r="G1194" s="48"/>
      <c r="H1194" s="310"/>
      <c r="J1194" s="433"/>
    </row>
    <row r="1195" spans="1:10" ht="15" customHeight="1">
      <c r="A1195" s="352"/>
      <c r="B1195" s="354" t="s">
        <v>3058</v>
      </c>
      <c r="C1195" s="354"/>
      <c r="D1195" s="375"/>
      <c r="E1195" s="113"/>
      <c r="F1195" s="349"/>
      <c r="G1195" s="350"/>
      <c r="H1195" s="366"/>
    </row>
    <row r="1196" spans="1:10" ht="15" customHeight="1">
      <c r="A1196" s="131"/>
      <c r="B1196" s="82" t="s">
        <v>3059</v>
      </c>
      <c r="C1196" s="82" t="s">
        <v>3064</v>
      </c>
      <c r="D1196" s="377">
        <v>17</v>
      </c>
      <c r="E1196" s="114" t="s">
        <v>4</v>
      </c>
      <c r="F1196" s="226"/>
      <c r="G1196" s="48"/>
      <c r="H1196" s="310"/>
      <c r="J1196" s="433"/>
    </row>
    <row r="1197" spans="1:10" ht="15" customHeight="1">
      <c r="A1197" s="352"/>
      <c r="B1197" s="354" t="s">
        <v>3058</v>
      </c>
      <c r="C1197" s="354"/>
      <c r="D1197" s="375"/>
      <c r="E1197" s="113"/>
      <c r="F1197" s="349"/>
      <c r="G1197" s="350"/>
      <c r="H1197" s="366"/>
    </row>
    <row r="1198" spans="1:10" ht="15" customHeight="1">
      <c r="A1198" s="131"/>
      <c r="B1198" s="82" t="s">
        <v>3059</v>
      </c>
      <c r="C1198" s="82" t="s">
        <v>3048</v>
      </c>
      <c r="D1198" s="377">
        <v>16</v>
      </c>
      <c r="E1198" s="114" t="s">
        <v>4</v>
      </c>
      <c r="F1198" s="226"/>
      <c r="G1198" s="48"/>
      <c r="H1198" s="310"/>
      <c r="J1198" s="433"/>
    </row>
    <row r="1199" spans="1:10" ht="15" customHeight="1">
      <c r="A1199" s="352"/>
      <c r="B1199" s="354" t="s">
        <v>3058</v>
      </c>
      <c r="C1199" s="130"/>
      <c r="D1199" s="383"/>
      <c r="E1199" s="113"/>
      <c r="F1199" s="349"/>
      <c r="G1199" s="350"/>
      <c r="H1199" s="366"/>
    </row>
    <row r="1200" spans="1:10" ht="15" customHeight="1">
      <c r="A1200" s="131"/>
      <c r="B1200" s="82" t="s">
        <v>3059</v>
      </c>
      <c r="C1200" s="82" t="s">
        <v>3065</v>
      </c>
      <c r="D1200" s="377">
        <v>930</v>
      </c>
      <c r="E1200" s="114" t="s">
        <v>4</v>
      </c>
      <c r="F1200" s="226"/>
      <c r="G1200" s="48"/>
      <c r="H1200" s="310"/>
      <c r="J1200" s="433"/>
    </row>
    <row r="1201" spans="1:10" ht="15" customHeight="1">
      <c r="A1201" s="352"/>
      <c r="B1201" s="354" t="s">
        <v>3058</v>
      </c>
      <c r="C1201" s="354"/>
      <c r="D1201" s="375"/>
      <c r="E1201" s="113"/>
      <c r="F1201" s="349"/>
      <c r="G1201" s="350"/>
      <c r="H1201" s="366"/>
    </row>
    <row r="1202" spans="1:10" ht="15" customHeight="1">
      <c r="A1202" s="131"/>
      <c r="B1202" s="82" t="s">
        <v>3059</v>
      </c>
      <c r="C1202" s="82" t="s">
        <v>3066</v>
      </c>
      <c r="D1202" s="377">
        <v>30</v>
      </c>
      <c r="E1202" s="114" t="s">
        <v>4</v>
      </c>
      <c r="F1202" s="226"/>
      <c r="G1202" s="48"/>
      <c r="H1202" s="310"/>
      <c r="J1202" s="433"/>
    </row>
    <row r="1203" spans="1:10" ht="15" customHeight="1">
      <c r="A1203" s="352"/>
      <c r="B1203" s="354" t="s">
        <v>3058</v>
      </c>
      <c r="C1203" s="130"/>
      <c r="D1203" s="383"/>
      <c r="E1203" s="113"/>
      <c r="F1203" s="349"/>
      <c r="G1203" s="350"/>
      <c r="H1203" s="366"/>
    </row>
    <row r="1204" spans="1:10" ht="15" customHeight="1">
      <c r="A1204" s="131"/>
      <c r="B1204" s="82" t="s">
        <v>3059</v>
      </c>
      <c r="C1204" s="82" t="s">
        <v>3067</v>
      </c>
      <c r="D1204" s="377">
        <v>110</v>
      </c>
      <c r="E1204" s="114" t="s">
        <v>4</v>
      </c>
      <c r="F1204" s="226"/>
      <c r="G1204" s="48"/>
      <c r="H1204" s="310"/>
      <c r="J1204" s="433"/>
    </row>
    <row r="1205" spans="1:10" ht="15" customHeight="1">
      <c r="A1205" s="352"/>
      <c r="B1205" s="354" t="s">
        <v>3058</v>
      </c>
      <c r="C1205" s="354"/>
      <c r="D1205" s="375"/>
      <c r="E1205" s="113"/>
      <c r="F1205" s="349"/>
      <c r="G1205" s="350"/>
      <c r="H1205" s="366"/>
    </row>
    <row r="1206" spans="1:10" ht="15" customHeight="1">
      <c r="A1206" s="131"/>
      <c r="B1206" s="82" t="s">
        <v>3059</v>
      </c>
      <c r="C1206" s="82" t="s">
        <v>3068</v>
      </c>
      <c r="D1206" s="377">
        <v>107</v>
      </c>
      <c r="E1206" s="114" t="s">
        <v>4</v>
      </c>
      <c r="F1206" s="226"/>
      <c r="G1206" s="48"/>
      <c r="H1206" s="310"/>
      <c r="J1206" s="433"/>
    </row>
    <row r="1207" spans="1:10" ht="15" customHeight="1">
      <c r="A1207" s="352"/>
      <c r="B1207" s="354" t="s">
        <v>3058</v>
      </c>
      <c r="C1207" s="130"/>
      <c r="D1207" s="383"/>
      <c r="E1207" s="113"/>
      <c r="F1207" s="349"/>
      <c r="G1207" s="350"/>
      <c r="H1207" s="366"/>
    </row>
    <row r="1208" spans="1:10" ht="15" customHeight="1">
      <c r="A1208" s="131"/>
      <c r="B1208" s="82" t="s">
        <v>3059</v>
      </c>
      <c r="C1208" s="82" t="s">
        <v>3069</v>
      </c>
      <c r="D1208" s="377">
        <v>63</v>
      </c>
      <c r="E1208" s="114" t="s">
        <v>4</v>
      </c>
      <c r="F1208" s="226"/>
      <c r="G1208" s="48"/>
      <c r="H1208" s="310"/>
      <c r="J1208" s="433"/>
    </row>
    <row r="1209" spans="1:10" ht="15" customHeight="1">
      <c r="A1209" s="352"/>
      <c r="B1209" s="354" t="s">
        <v>3058</v>
      </c>
      <c r="C1209" s="354"/>
      <c r="D1209" s="375"/>
      <c r="E1209" s="113"/>
      <c r="F1209" s="349"/>
      <c r="G1209" s="350"/>
      <c r="H1209" s="366"/>
    </row>
    <row r="1210" spans="1:10" ht="15" customHeight="1">
      <c r="A1210" s="131"/>
      <c r="B1210" s="82" t="s">
        <v>3059</v>
      </c>
      <c r="C1210" s="82" t="s">
        <v>3070</v>
      </c>
      <c r="D1210" s="377">
        <v>11</v>
      </c>
      <c r="E1210" s="114" t="s">
        <v>4</v>
      </c>
      <c r="F1210" s="226"/>
      <c r="G1210" s="48"/>
      <c r="H1210" s="310"/>
      <c r="J1210" s="433"/>
    </row>
    <row r="1211" spans="1:10" ht="15" customHeight="1">
      <c r="A1211" s="352"/>
      <c r="B1211" s="354" t="s">
        <v>3058</v>
      </c>
      <c r="C1211" s="354"/>
      <c r="D1211" s="375"/>
      <c r="E1211" s="113"/>
      <c r="F1211" s="349"/>
      <c r="G1211" s="350"/>
      <c r="H1211" s="366"/>
    </row>
    <row r="1212" spans="1:10" ht="15" customHeight="1">
      <c r="A1212" s="131"/>
      <c r="B1212" s="82" t="s">
        <v>3059</v>
      </c>
      <c r="C1212" s="82" t="s">
        <v>3071</v>
      </c>
      <c r="D1212" s="377">
        <v>25</v>
      </c>
      <c r="E1212" s="114" t="s">
        <v>4</v>
      </c>
      <c r="F1212" s="226"/>
      <c r="G1212" s="48"/>
      <c r="H1212" s="310"/>
      <c r="J1212" s="433"/>
    </row>
    <row r="1213" spans="1:10" ht="15" customHeight="1">
      <c r="A1213" s="352"/>
      <c r="B1213" s="354" t="s">
        <v>3058</v>
      </c>
      <c r="C1213" s="354"/>
      <c r="D1213" s="375"/>
      <c r="E1213" s="113"/>
      <c r="F1213" s="349"/>
      <c r="G1213" s="350"/>
      <c r="H1213" s="366"/>
    </row>
    <row r="1214" spans="1:10" ht="15" customHeight="1">
      <c r="A1214" s="131"/>
      <c r="B1214" s="82" t="s">
        <v>3059</v>
      </c>
      <c r="C1214" s="82" t="s">
        <v>3072</v>
      </c>
      <c r="D1214" s="377">
        <v>209</v>
      </c>
      <c r="E1214" s="114" t="s">
        <v>4</v>
      </c>
      <c r="F1214" s="226"/>
      <c r="G1214" s="48"/>
      <c r="H1214" s="310"/>
      <c r="J1214" s="433"/>
    </row>
    <row r="1215" spans="1:10" ht="15" customHeight="1">
      <c r="A1215" s="365"/>
      <c r="B1215" s="354" t="s">
        <v>3058</v>
      </c>
      <c r="C1215" s="384"/>
      <c r="D1215" s="375"/>
      <c r="E1215" s="39"/>
      <c r="F1215" s="349"/>
      <c r="G1215" s="350"/>
      <c r="H1215" s="366"/>
    </row>
    <row r="1216" spans="1:10" ht="15" customHeight="1">
      <c r="A1216" s="23"/>
      <c r="B1216" s="82" t="s">
        <v>3033</v>
      </c>
      <c r="C1216" s="385" t="s">
        <v>3050</v>
      </c>
      <c r="D1216" s="377">
        <v>31</v>
      </c>
      <c r="E1216" s="40" t="s">
        <v>3051</v>
      </c>
      <c r="F1216" s="226"/>
      <c r="G1216" s="48"/>
      <c r="H1216" s="310"/>
      <c r="J1216" s="433"/>
    </row>
    <row r="1217" spans="1:10" ht="15" customHeight="1">
      <c r="A1217" s="352"/>
      <c r="B1217" s="354" t="s">
        <v>3058</v>
      </c>
      <c r="C1217" s="354"/>
      <c r="D1217" s="375"/>
      <c r="E1217" s="137"/>
      <c r="F1217" s="225"/>
      <c r="G1217" s="350"/>
      <c r="H1217" s="242"/>
    </row>
    <row r="1218" spans="1:10" ht="15" customHeight="1">
      <c r="A1218" s="136"/>
      <c r="B1218" s="135" t="s">
        <v>3033</v>
      </c>
      <c r="C1218" s="135" t="s">
        <v>3073</v>
      </c>
      <c r="D1218" s="378">
        <v>75</v>
      </c>
      <c r="E1218" s="134" t="s">
        <v>3051</v>
      </c>
      <c r="F1218" s="244"/>
      <c r="G1218" s="122"/>
      <c r="H1218" s="382"/>
      <c r="J1218" s="433"/>
    </row>
    <row r="1219" spans="1:10" ht="15" customHeight="1">
      <c r="A1219" s="133"/>
      <c r="B1219" s="130" t="s">
        <v>3058</v>
      </c>
      <c r="C1219" s="130"/>
      <c r="D1219" s="375"/>
      <c r="E1219" s="113"/>
      <c r="F1219" s="349"/>
      <c r="G1219" s="350"/>
      <c r="H1219" s="366"/>
    </row>
    <row r="1220" spans="1:10" ht="15" customHeight="1">
      <c r="A1220" s="131"/>
      <c r="B1220" s="82" t="s">
        <v>3033</v>
      </c>
      <c r="C1220" s="82" t="s">
        <v>3074</v>
      </c>
      <c r="D1220" s="377">
        <v>7</v>
      </c>
      <c r="E1220" s="114" t="s">
        <v>3051</v>
      </c>
      <c r="F1220" s="226"/>
      <c r="G1220" s="48"/>
      <c r="H1220" s="310"/>
      <c r="J1220" s="433"/>
    </row>
    <row r="1221" spans="1:10" ht="15" customHeight="1">
      <c r="A1221" s="352"/>
      <c r="B1221" s="354" t="s">
        <v>3058</v>
      </c>
      <c r="C1221" s="354"/>
      <c r="D1221" s="379"/>
      <c r="E1221" s="356"/>
      <c r="F1221" s="349"/>
      <c r="G1221" s="350"/>
      <c r="H1221" s="366"/>
    </row>
    <row r="1222" spans="1:10" ht="15" customHeight="1">
      <c r="A1222" s="131"/>
      <c r="B1222" s="82" t="s">
        <v>3033</v>
      </c>
      <c r="C1222" s="82" t="s">
        <v>3075</v>
      </c>
      <c r="D1222" s="377">
        <v>12</v>
      </c>
      <c r="E1222" s="114" t="s">
        <v>3051</v>
      </c>
      <c r="F1222" s="226"/>
      <c r="G1222" s="48"/>
      <c r="H1222" s="310"/>
      <c r="J1222" s="433"/>
    </row>
    <row r="1223" spans="1:10" ht="15" customHeight="1">
      <c r="A1223" s="352"/>
      <c r="B1223" s="354" t="s">
        <v>3058</v>
      </c>
      <c r="C1223" s="354"/>
      <c r="D1223" s="379"/>
      <c r="E1223" s="356"/>
      <c r="F1223" s="349"/>
      <c r="G1223" s="350"/>
      <c r="H1223" s="366"/>
    </row>
    <row r="1224" spans="1:10" ht="15" customHeight="1">
      <c r="A1224" s="131"/>
      <c r="B1224" s="82" t="s">
        <v>3033</v>
      </c>
      <c r="C1224" s="82" t="s">
        <v>3052</v>
      </c>
      <c r="D1224" s="377">
        <v>29</v>
      </c>
      <c r="E1224" s="114" t="s">
        <v>3051</v>
      </c>
      <c r="F1224" s="226"/>
      <c r="G1224" s="48"/>
      <c r="H1224" s="310"/>
      <c r="J1224" s="433"/>
    </row>
    <row r="1225" spans="1:10" ht="15" customHeight="1">
      <c r="A1225" s="352"/>
      <c r="B1225" s="354" t="s">
        <v>3058</v>
      </c>
      <c r="C1225" s="354"/>
      <c r="D1225" s="375"/>
      <c r="E1225" s="113"/>
      <c r="F1225" s="349"/>
      <c r="G1225" s="350"/>
      <c r="H1225" s="366"/>
    </row>
    <row r="1226" spans="1:10" ht="15" customHeight="1">
      <c r="A1226" s="131"/>
      <c r="B1226" s="82" t="s">
        <v>3033</v>
      </c>
      <c r="C1226" s="82" t="s">
        <v>3076</v>
      </c>
      <c r="D1226" s="377">
        <v>157</v>
      </c>
      <c r="E1226" s="114" t="s">
        <v>3051</v>
      </c>
      <c r="F1226" s="226"/>
      <c r="G1226" s="48"/>
      <c r="H1226" s="310"/>
      <c r="J1226" s="433"/>
    </row>
    <row r="1227" spans="1:10" ht="15" customHeight="1">
      <c r="A1227" s="352"/>
      <c r="B1227" s="354" t="s">
        <v>3058</v>
      </c>
      <c r="C1227" s="354"/>
      <c r="D1227" s="375"/>
      <c r="E1227" s="113"/>
      <c r="F1227" s="349"/>
      <c r="G1227" s="350"/>
      <c r="H1227" s="366"/>
    </row>
    <row r="1228" spans="1:10" ht="15" customHeight="1">
      <c r="A1228" s="131"/>
      <c r="B1228" s="82" t="s">
        <v>3033</v>
      </c>
      <c r="C1228" s="82" t="s">
        <v>3077</v>
      </c>
      <c r="D1228" s="377">
        <v>6</v>
      </c>
      <c r="E1228" s="114" t="s">
        <v>3051</v>
      </c>
      <c r="F1228" s="226"/>
      <c r="G1228" s="48"/>
      <c r="H1228" s="310"/>
      <c r="J1228" s="433"/>
    </row>
    <row r="1229" spans="1:10" ht="15" customHeight="1">
      <c r="A1229" s="352"/>
      <c r="B1229" s="354" t="s">
        <v>3058</v>
      </c>
      <c r="C1229" s="354"/>
      <c r="D1229" s="375"/>
      <c r="E1229" s="113"/>
      <c r="F1229" s="349"/>
      <c r="G1229" s="350"/>
      <c r="H1229" s="366"/>
    </row>
    <row r="1230" spans="1:10" ht="15" customHeight="1">
      <c r="A1230" s="131"/>
      <c r="B1230" s="82" t="s">
        <v>3033</v>
      </c>
      <c r="C1230" s="82" t="s">
        <v>3078</v>
      </c>
      <c r="D1230" s="377">
        <v>4</v>
      </c>
      <c r="E1230" s="114" t="s">
        <v>3051</v>
      </c>
      <c r="F1230" s="226"/>
      <c r="G1230" s="48"/>
      <c r="H1230" s="310"/>
      <c r="J1230" s="433"/>
    </row>
    <row r="1231" spans="1:10" ht="15" customHeight="1">
      <c r="A1231" s="352"/>
      <c r="B1231" s="354" t="s">
        <v>3058</v>
      </c>
      <c r="C1231" s="130"/>
      <c r="D1231" s="383"/>
      <c r="E1231" s="113"/>
      <c r="F1231" s="349"/>
      <c r="G1231" s="350"/>
      <c r="H1231" s="366"/>
    </row>
    <row r="1232" spans="1:10" ht="15" customHeight="1">
      <c r="A1232" s="131"/>
      <c r="B1232" s="82" t="s">
        <v>3035</v>
      </c>
      <c r="C1232" s="82"/>
      <c r="D1232" s="377">
        <v>1</v>
      </c>
      <c r="E1232" s="114" t="s">
        <v>2</v>
      </c>
      <c r="F1232" s="226"/>
      <c r="G1232" s="48"/>
      <c r="H1232" s="310"/>
      <c r="J1232" s="437"/>
    </row>
    <row r="1233" spans="1:10" ht="15" customHeight="1">
      <c r="A1233" s="352"/>
      <c r="B1233" s="354" t="s">
        <v>3058</v>
      </c>
      <c r="C1233" s="354"/>
      <c r="D1233" s="375"/>
      <c r="E1233" s="113"/>
      <c r="F1233" s="349"/>
      <c r="G1233" s="350"/>
      <c r="H1233" s="366"/>
    </row>
    <row r="1234" spans="1:10" ht="15" customHeight="1">
      <c r="A1234" s="131"/>
      <c r="B1234" s="82" t="s">
        <v>3036</v>
      </c>
      <c r="C1234" s="82" t="s">
        <v>3054</v>
      </c>
      <c r="D1234" s="377">
        <v>1</v>
      </c>
      <c r="E1234" s="114" t="s">
        <v>2523</v>
      </c>
      <c r="F1234" s="226"/>
      <c r="G1234" s="48"/>
      <c r="H1234" s="310"/>
      <c r="J1234" s="433"/>
    </row>
    <row r="1235" spans="1:10" ht="15" customHeight="1">
      <c r="A1235" s="352"/>
      <c r="B1235" s="354" t="s">
        <v>3058</v>
      </c>
      <c r="C1235" s="130"/>
      <c r="D1235" s="383"/>
      <c r="E1235" s="113"/>
      <c r="F1235" s="349"/>
      <c r="G1235" s="350"/>
      <c r="H1235" s="366"/>
    </row>
    <row r="1236" spans="1:10" ht="15" customHeight="1">
      <c r="A1236" s="131"/>
      <c r="B1236" s="82" t="s">
        <v>3079</v>
      </c>
      <c r="C1236" s="82"/>
      <c r="D1236" s="377">
        <v>1</v>
      </c>
      <c r="E1236" s="114" t="s">
        <v>2</v>
      </c>
      <c r="F1236" s="226"/>
      <c r="G1236" s="48"/>
      <c r="H1236" s="310"/>
      <c r="J1236" s="437"/>
    </row>
    <row r="1237" spans="1:10" ht="15" customHeight="1">
      <c r="A1237" s="352"/>
      <c r="B1237" s="354" t="s">
        <v>3058</v>
      </c>
      <c r="C1237" s="354"/>
      <c r="D1237" s="375"/>
      <c r="E1237" s="113"/>
      <c r="F1237" s="349"/>
      <c r="G1237" s="350"/>
      <c r="H1237" s="366"/>
    </row>
    <row r="1238" spans="1:10" ht="15" customHeight="1">
      <c r="A1238" s="131"/>
      <c r="B1238" s="82" t="s">
        <v>3038</v>
      </c>
      <c r="C1238" s="82"/>
      <c r="D1238" s="377">
        <v>1</v>
      </c>
      <c r="E1238" s="114" t="s">
        <v>2</v>
      </c>
      <c r="F1238" s="226"/>
      <c r="G1238" s="48"/>
      <c r="H1238" s="310"/>
      <c r="J1238" s="437"/>
    </row>
    <row r="1239" spans="1:10" ht="15" customHeight="1">
      <c r="A1239" s="352"/>
      <c r="B1239" s="354" t="s">
        <v>3058</v>
      </c>
      <c r="C1239" s="130"/>
      <c r="D1239" s="383"/>
      <c r="E1239" s="113"/>
      <c r="F1239" s="349"/>
      <c r="G1239" s="350"/>
      <c r="H1239" s="366"/>
    </row>
    <row r="1240" spans="1:10" ht="15" customHeight="1">
      <c r="A1240" s="131"/>
      <c r="B1240" s="82" t="s">
        <v>3039</v>
      </c>
      <c r="C1240" s="82"/>
      <c r="D1240" s="377">
        <v>1</v>
      </c>
      <c r="E1240" s="114" t="s">
        <v>2</v>
      </c>
      <c r="F1240" s="226"/>
      <c r="G1240" s="48"/>
      <c r="H1240" s="310"/>
      <c r="J1240" s="437"/>
    </row>
    <row r="1241" spans="1:10" ht="15" customHeight="1">
      <c r="A1241" s="352"/>
      <c r="B1241" s="354" t="s">
        <v>3058</v>
      </c>
      <c r="C1241" s="354"/>
      <c r="D1241" s="375"/>
      <c r="E1241" s="113"/>
      <c r="F1241" s="349"/>
      <c r="G1241" s="350"/>
      <c r="H1241" s="366"/>
    </row>
    <row r="1242" spans="1:10" ht="15" customHeight="1">
      <c r="A1242" s="131"/>
      <c r="B1242" s="82" t="s">
        <v>3040</v>
      </c>
      <c r="C1242" s="82"/>
      <c r="D1242" s="377">
        <v>1</v>
      </c>
      <c r="E1242" s="114" t="s">
        <v>2</v>
      </c>
      <c r="F1242" s="226"/>
      <c r="G1242" s="48"/>
      <c r="H1242" s="310"/>
      <c r="J1242" s="437"/>
    </row>
    <row r="1243" spans="1:10" ht="15" customHeight="1">
      <c r="A1243" s="352"/>
      <c r="B1243" s="354" t="s">
        <v>3058</v>
      </c>
      <c r="C1243" s="354"/>
      <c r="D1243" s="375"/>
      <c r="E1243" s="113"/>
      <c r="F1243" s="349"/>
      <c r="G1243" s="350"/>
      <c r="H1243" s="366"/>
    </row>
    <row r="1244" spans="1:10" ht="15" customHeight="1">
      <c r="A1244" s="131"/>
      <c r="B1244" s="82" t="s">
        <v>3080</v>
      </c>
      <c r="C1244" s="82"/>
      <c r="D1244" s="377">
        <v>1</v>
      </c>
      <c r="E1244" s="114" t="s">
        <v>2</v>
      </c>
      <c r="F1244" s="226"/>
      <c r="G1244" s="48"/>
      <c r="H1244" s="310"/>
      <c r="J1244" s="437"/>
    </row>
    <row r="1245" spans="1:10" ht="15" customHeight="1">
      <c r="A1245" s="352"/>
      <c r="B1245" s="354" t="s">
        <v>3058</v>
      </c>
      <c r="C1245" s="354"/>
      <c r="D1245" s="375"/>
      <c r="E1245" s="113"/>
      <c r="F1245" s="349"/>
      <c r="G1245" s="350"/>
      <c r="H1245" s="366"/>
    </row>
    <row r="1246" spans="1:10" ht="15" customHeight="1">
      <c r="A1246" s="131"/>
      <c r="B1246" s="82" t="s">
        <v>3041</v>
      </c>
      <c r="C1246" s="82"/>
      <c r="D1246" s="377">
        <v>1</v>
      </c>
      <c r="E1246" s="114" t="s">
        <v>2</v>
      </c>
      <c r="F1246" s="226"/>
      <c r="G1246" s="48"/>
      <c r="H1246" s="310"/>
      <c r="J1246" s="437"/>
    </row>
    <row r="1247" spans="1:10" ht="15" customHeight="1">
      <c r="A1247" s="365"/>
      <c r="B1247" s="354" t="s">
        <v>3058</v>
      </c>
      <c r="C1247" s="371"/>
      <c r="D1247" s="375"/>
      <c r="E1247" s="39"/>
      <c r="F1247" s="349"/>
      <c r="G1247" s="350"/>
      <c r="H1247" s="366"/>
    </row>
    <row r="1248" spans="1:10" ht="15" customHeight="1">
      <c r="A1248" s="23"/>
      <c r="B1248" s="139" t="s">
        <v>3042</v>
      </c>
      <c r="C1248" s="182"/>
      <c r="D1248" s="377">
        <v>1</v>
      </c>
      <c r="E1248" s="40" t="s">
        <v>2</v>
      </c>
      <c r="F1248" s="226"/>
      <c r="G1248" s="48"/>
      <c r="H1248" s="310"/>
      <c r="J1248" s="437"/>
    </row>
    <row r="1249" spans="1:10" ht="15" customHeight="1">
      <c r="A1249" s="352"/>
      <c r="B1249" s="354" t="s">
        <v>3058</v>
      </c>
      <c r="C1249" s="354"/>
      <c r="D1249" s="375"/>
      <c r="E1249" s="137"/>
      <c r="F1249" s="225"/>
      <c r="G1249" s="350"/>
      <c r="H1249" s="242"/>
    </row>
    <row r="1250" spans="1:10" ht="15" customHeight="1">
      <c r="A1250" s="136"/>
      <c r="B1250" s="135" t="s">
        <v>3043</v>
      </c>
      <c r="C1250" s="135"/>
      <c r="D1250" s="378">
        <v>1</v>
      </c>
      <c r="E1250" s="134" t="s">
        <v>2</v>
      </c>
      <c r="F1250" s="244"/>
      <c r="G1250" s="122"/>
      <c r="H1250" s="382"/>
      <c r="J1250" s="437"/>
    </row>
    <row r="1251" spans="1:10" ht="15" customHeight="1">
      <c r="A1251" s="133"/>
      <c r="B1251" s="130" t="s">
        <v>3058</v>
      </c>
      <c r="C1251" s="130"/>
      <c r="D1251" s="375"/>
      <c r="E1251" s="113"/>
      <c r="F1251" s="349"/>
      <c r="G1251" s="350"/>
      <c r="H1251" s="366"/>
    </row>
    <row r="1252" spans="1:10" ht="15" customHeight="1">
      <c r="A1252" s="131"/>
      <c r="B1252" s="82" t="s">
        <v>3044</v>
      </c>
      <c r="C1252" s="82"/>
      <c r="D1252" s="377">
        <v>1</v>
      </c>
      <c r="E1252" s="114" t="s">
        <v>2</v>
      </c>
      <c r="F1252" s="226"/>
      <c r="G1252" s="48"/>
      <c r="H1252" s="310"/>
      <c r="J1252" s="437"/>
    </row>
    <row r="1253" spans="1:10" ht="15" customHeight="1">
      <c r="A1253" s="352"/>
      <c r="B1253" s="354" t="s">
        <v>3058</v>
      </c>
      <c r="C1253" s="354"/>
      <c r="D1253" s="379"/>
      <c r="E1253" s="356"/>
      <c r="F1253" s="349"/>
      <c r="G1253" s="350"/>
      <c r="H1253" s="366"/>
    </row>
    <row r="1254" spans="1:10" ht="15" customHeight="1">
      <c r="A1254" s="131"/>
      <c r="B1254" s="82" t="s">
        <v>3045</v>
      </c>
      <c r="C1254" s="82"/>
      <c r="D1254" s="377">
        <v>1</v>
      </c>
      <c r="E1254" s="114" t="s">
        <v>2</v>
      </c>
      <c r="F1254" s="226"/>
      <c r="G1254" s="48"/>
      <c r="H1254" s="310"/>
      <c r="J1254" s="437"/>
    </row>
    <row r="1255" spans="1:10" ht="15" customHeight="1">
      <c r="A1255" s="352"/>
      <c r="B1255" s="354" t="s">
        <v>3058</v>
      </c>
      <c r="C1255" s="354"/>
      <c r="D1255" s="379"/>
      <c r="E1255" s="356"/>
      <c r="F1255" s="349"/>
      <c r="G1255" s="350"/>
      <c r="H1255" s="366"/>
    </row>
    <row r="1256" spans="1:10" ht="15" customHeight="1">
      <c r="A1256" s="131"/>
      <c r="B1256" s="82" t="s">
        <v>3046</v>
      </c>
      <c r="C1256" s="82"/>
      <c r="D1256" s="377">
        <v>1</v>
      </c>
      <c r="E1256" s="114" t="s">
        <v>2</v>
      </c>
      <c r="F1256" s="226"/>
      <c r="G1256" s="48"/>
      <c r="H1256" s="310"/>
      <c r="J1256" s="437"/>
    </row>
    <row r="1257" spans="1:10" ht="15" customHeight="1">
      <c r="A1257" s="352"/>
      <c r="B1257" s="354"/>
      <c r="C1257" s="354"/>
      <c r="D1257" s="375"/>
      <c r="E1257" s="113"/>
      <c r="F1257" s="349"/>
      <c r="G1257" s="350"/>
      <c r="H1257" s="366"/>
    </row>
    <row r="1258" spans="1:10" ht="15" customHeight="1">
      <c r="A1258" s="131"/>
      <c r="B1258" s="82" t="s">
        <v>3046</v>
      </c>
      <c r="C1258" s="82"/>
      <c r="D1258" s="377">
        <v>1</v>
      </c>
      <c r="E1258" s="114" t="s">
        <v>2</v>
      </c>
      <c r="F1258" s="226"/>
      <c r="G1258" s="48"/>
      <c r="H1258" s="310"/>
      <c r="J1258" s="437"/>
    </row>
    <row r="1259" spans="1:10" ht="15" customHeight="1">
      <c r="A1259" s="352"/>
      <c r="B1259" s="354"/>
      <c r="C1259" s="354"/>
      <c r="D1259" s="375"/>
      <c r="E1259" s="113"/>
      <c r="F1259" s="243"/>
      <c r="G1259" s="125"/>
      <c r="H1259" s="242"/>
    </row>
    <row r="1260" spans="1:10" ht="15" customHeight="1">
      <c r="A1260" s="131"/>
      <c r="B1260" s="82"/>
      <c r="C1260" s="82"/>
      <c r="D1260" s="377"/>
      <c r="E1260" s="114"/>
      <c r="F1260" s="231"/>
      <c r="G1260" s="127"/>
      <c r="H1260" s="310"/>
    </row>
    <row r="1261" spans="1:10" ht="15" customHeight="1">
      <c r="A1261" s="352"/>
      <c r="B1261" s="354"/>
      <c r="C1261" s="354"/>
      <c r="D1261" s="375"/>
      <c r="E1261" s="113"/>
      <c r="F1261" s="349"/>
      <c r="G1261" s="350"/>
      <c r="H1261" s="366"/>
    </row>
    <row r="1262" spans="1:10" ht="15" customHeight="1">
      <c r="A1262" s="131"/>
      <c r="B1262" s="82"/>
      <c r="C1262" s="82"/>
      <c r="D1262" s="377"/>
      <c r="E1262" s="114"/>
      <c r="F1262" s="226"/>
      <c r="G1262" s="127"/>
      <c r="H1262" s="310"/>
    </row>
    <row r="1263" spans="1:10" ht="15" customHeight="1">
      <c r="A1263" s="352"/>
      <c r="B1263" s="354"/>
      <c r="C1263" s="130"/>
      <c r="D1263" s="383"/>
      <c r="E1263" s="113"/>
      <c r="F1263" s="349"/>
      <c r="G1263" s="350"/>
      <c r="H1263" s="366"/>
    </row>
    <row r="1264" spans="1:10" ht="15" customHeight="1">
      <c r="A1264" s="131"/>
      <c r="B1264" s="82"/>
      <c r="C1264" s="82"/>
      <c r="D1264" s="377"/>
      <c r="E1264" s="114"/>
      <c r="F1264" s="226"/>
      <c r="G1264" s="127"/>
      <c r="H1264" s="310"/>
    </row>
    <row r="1265" spans="1:8" ht="15" customHeight="1">
      <c r="A1265" s="352"/>
      <c r="B1265" s="354"/>
      <c r="C1265" s="354"/>
      <c r="D1265" s="375"/>
      <c r="E1265" s="113"/>
      <c r="F1265" s="349"/>
      <c r="G1265" s="350"/>
      <c r="H1265" s="366"/>
    </row>
    <row r="1266" spans="1:8" ht="15" customHeight="1">
      <c r="A1266" s="131"/>
      <c r="B1266" s="82"/>
      <c r="C1266" s="82"/>
      <c r="D1266" s="377"/>
      <c r="E1266" s="114"/>
      <c r="F1266" s="226"/>
      <c r="G1266" s="127"/>
      <c r="H1266" s="310"/>
    </row>
    <row r="1267" spans="1:8" ht="15" customHeight="1">
      <c r="A1267" s="352"/>
      <c r="B1267" s="354"/>
      <c r="C1267" s="130"/>
      <c r="D1267" s="383"/>
      <c r="E1267" s="113"/>
      <c r="F1267" s="349"/>
      <c r="G1267" s="350"/>
      <c r="H1267" s="366"/>
    </row>
    <row r="1268" spans="1:8" ht="15" customHeight="1">
      <c r="A1268" s="131"/>
      <c r="B1268" s="82"/>
      <c r="C1268" s="82"/>
      <c r="D1268" s="377"/>
      <c r="E1268" s="114"/>
      <c r="F1268" s="226"/>
      <c r="G1268" s="127"/>
      <c r="H1268" s="310"/>
    </row>
    <row r="1269" spans="1:8" ht="15" customHeight="1">
      <c r="A1269" s="352"/>
      <c r="B1269" s="354"/>
      <c r="C1269" s="354"/>
      <c r="D1269" s="375"/>
      <c r="E1269" s="113"/>
      <c r="F1269" s="349"/>
      <c r="G1269" s="350"/>
      <c r="H1269" s="366"/>
    </row>
    <row r="1270" spans="1:8" ht="15" customHeight="1">
      <c r="A1270" s="131"/>
      <c r="B1270" s="82"/>
      <c r="C1270" s="82"/>
      <c r="D1270" s="377"/>
      <c r="E1270" s="114"/>
      <c r="F1270" s="226"/>
      <c r="G1270" s="127"/>
      <c r="H1270" s="310"/>
    </row>
    <row r="1271" spans="1:8" ht="15" customHeight="1">
      <c r="A1271" s="352"/>
      <c r="B1271" s="354"/>
      <c r="C1271" s="130"/>
      <c r="D1271" s="383"/>
      <c r="E1271" s="113"/>
      <c r="F1271" s="349"/>
      <c r="G1271" s="350"/>
      <c r="H1271" s="366"/>
    </row>
    <row r="1272" spans="1:8" ht="15" customHeight="1">
      <c r="A1272" s="131"/>
      <c r="B1272" s="82"/>
      <c r="C1272" s="82"/>
      <c r="D1272" s="377"/>
      <c r="E1272" s="114"/>
      <c r="F1272" s="226"/>
      <c r="G1272" s="127"/>
      <c r="H1272" s="310"/>
    </row>
    <row r="1273" spans="1:8" ht="15" customHeight="1">
      <c r="A1273" s="352"/>
      <c r="B1273" s="354"/>
      <c r="C1273" s="354"/>
      <c r="D1273" s="375"/>
      <c r="E1273" s="113"/>
      <c r="F1273" s="349"/>
      <c r="G1273" s="350"/>
      <c r="H1273" s="366"/>
    </row>
    <row r="1274" spans="1:8" ht="15" customHeight="1">
      <c r="A1274" s="131"/>
      <c r="B1274" s="82"/>
      <c r="C1274" s="82"/>
      <c r="D1274" s="377"/>
      <c r="E1274" s="114"/>
      <c r="F1274" s="226"/>
      <c r="G1274" s="127"/>
      <c r="H1274" s="310"/>
    </row>
    <row r="1275" spans="1:8" ht="15" customHeight="1">
      <c r="A1275" s="352"/>
      <c r="B1275" s="354"/>
      <c r="C1275" s="354"/>
      <c r="D1275" s="375"/>
      <c r="E1275" s="113"/>
      <c r="F1275" s="349"/>
      <c r="G1275" s="350"/>
      <c r="H1275" s="366"/>
    </row>
    <row r="1276" spans="1:8" ht="15" customHeight="1">
      <c r="A1276" s="131"/>
      <c r="B1276" s="82"/>
      <c r="C1276" s="82"/>
      <c r="D1276" s="377"/>
      <c r="E1276" s="114"/>
      <c r="F1276" s="226"/>
      <c r="G1276" s="127"/>
      <c r="H1276" s="310"/>
    </row>
    <row r="1277" spans="1:8" ht="15" customHeight="1">
      <c r="A1277" s="352"/>
      <c r="B1277" s="354"/>
      <c r="C1277" s="354"/>
      <c r="D1277" s="375"/>
      <c r="E1277" s="113"/>
      <c r="F1277" s="349"/>
      <c r="G1277" s="350"/>
      <c r="H1277" s="366"/>
    </row>
    <row r="1278" spans="1:8" ht="15" customHeight="1">
      <c r="A1278" s="131"/>
      <c r="B1278" s="82"/>
      <c r="C1278" s="82"/>
      <c r="D1278" s="377"/>
      <c r="E1278" s="114"/>
      <c r="F1278" s="226"/>
      <c r="G1278" s="127"/>
      <c r="H1278" s="310"/>
    </row>
    <row r="1279" spans="1:8" ht="15" customHeight="1">
      <c r="A1279" s="365"/>
      <c r="B1279" s="381"/>
      <c r="C1279" s="371"/>
      <c r="D1279" s="375"/>
      <c r="E1279" s="39"/>
      <c r="F1279" s="264"/>
      <c r="G1279" s="56"/>
      <c r="H1279" s="372"/>
    </row>
    <row r="1280" spans="1:8" ht="15" customHeight="1">
      <c r="A1280" s="23"/>
      <c r="B1280" s="114" t="s">
        <v>2611</v>
      </c>
      <c r="C1280" s="182"/>
      <c r="D1280" s="377"/>
      <c r="E1280" s="40"/>
      <c r="F1280" s="250"/>
      <c r="G1280" s="27"/>
      <c r="H1280" s="31"/>
    </row>
    <row r="1281" spans="1:8" ht="15" customHeight="1">
      <c r="A1281" s="352"/>
      <c r="B1281" s="354"/>
      <c r="C1281" s="354"/>
      <c r="D1281" s="375"/>
      <c r="E1281" s="137"/>
      <c r="F1281" s="225"/>
      <c r="G1281" s="350"/>
      <c r="H1281" s="242"/>
    </row>
    <row r="1282" spans="1:8" ht="15" customHeight="1">
      <c r="A1282" s="136"/>
      <c r="B1282" s="135"/>
      <c r="C1282" s="135"/>
      <c r="D1282" s="378"/>
      <c r="E1282" s="134"/>
      <c r="F1282" s="244"/>
      <c r="G1282" s="122"/>
      <c r="H1282" s="382"/>
    </row>
    <row r="1283" spans="1:8" ht="15" customHeight="1">
      <c r="A1283" s="133"/>
      <c r="B1283" s="130"/>
      <c r="C1283" s="130"/>
      <c r="D1283" s="375"/>
      <c r="E1283" s="113"/>
      <c r="F1283" s="225"/>
      <c r="G1283" s="125"/>
      <c r="H1283" s="242"/>
    </row>
    <row r="1284" spans="1:8" ht="15" customHeight="1">
      <c r="A1284" s="138">
        <f>A16</f>
        <v>4</v>
      </c>
      <c r="B1284" s="82" t="str">
        <f>B16</f>
        <v>衛生器具設備</v>
      </c>
      <c r="C1284" s="82"/>
      <c r="D1284" s="377"/>
      <c r="E1284" s="114"/>
      <c r="F1284" s="226"/>
      <c r="G1284" s="127"/>
      <c r="H1284" s="310"/>
    </row>
    <row r="1285" spans="1:8" ht="15" customHeight="1">
      <c r="A1285" s="352"/>
      <c r="B1285" s="354"/>
      <c r="C1285" s="354" t="s">
        <v>3081</v>
      </c>
      <c r="D1285" s="379"/>
      <c r="E1285" s="356"/>
      <c r="F1285" s="349"/>
      <c r="G1285" s="350"/>
      <c r="H1285" s="366"/>
    </row>
    <row r="1286" spans="1:8" ht="15" customHeight="1">
      <c r="A1286" s="131"/>
      <c r="B1286" s="82" t="s">
        <v>3082</v>
      </c>
      <c r="C1286" s="82" t="s">
        <v>3083</v>
      </c>
      <c r="D1286" s="377">
        <v>5</v>
      </c>
      <c r="E1286" s="114" t="s">
        <v>2440</v>
      </c>
      <c r="F1286" s="226"/>
      <c r="G1286" s="127"/>
      <c r="H1286" s="247"/>
    </row>
    <row r="1287" spans="1:8" ht="15" customHeight="1">
      <c r="A1287" s="352"/>
      <c r="B1287" s="354"/>
      <c r="C1287" s="130" t="s">
        <v>3084</v>
      </c>
      <c r="D1287" s="401"/>
      <c r="E1287" s="113"/>
      <c r="F1287" s="349"/>
      <c r="G1287" s="364"/>
      <c r="H1287" s="366"/>
    </row>
    <row r="1288" spans="1:8" ht="15" customHeight="1">
      <c r="A1288" s="131"/>
      <c r="B1288" s="58" t="s">
        <v>3085</v>
      </c>
      <c r="C1288" s="82" t="s">
        <v>3086</v>
      </c>
      <c r="D1288" s="390">
        <v>7</v>
      </c>
      <c r="E1288" s="114" t="s">
        <v>2440</v>
      </c>
      <c r="F1288" s="226"/>
      <c r="G1288" s="227"/>
      <c r="H1288" s="247"/>
    </row>
    <row r="1289" spans="1:8" ht="15" customHeight="1">
      <c r="A1289" s="352"/>
      <c r="B1289" s="354"/>
      <c r="C1289" s="130" t="s">
        <v>3087</v>
      </c>
      <c r="D1289" s="401"/>
      <c r="E1289" s="113"/>
      <c r="F1289" s="349"/>
      <c r="G1289" s="364"/>
      <c r="H1289" s="366"/>
    </row>
    <row r="1290" spans="1:8" ht="15" customHeight="1">
      <c r="A1290" s="131"/>
      <c r="B1290" s="58" t="s">
        <v>3088</v>
      </c>
      <c r="C1290" s="82" t="s">
        <v>3089</v>
      </c>
      <c r="D1290" s="390">
        <v>2</v>
      </c>
      <c r="E1290" s="114" t="s">
        <v>2440</v>
      </c>
      <c r="F1290" s="226"/>
      <c r="G1290" s="227"/>
      <c r="H1290" s="247"/>
    </row>
    <row r="1291" spans="1:8" ht="15" customHeight="1">
      <c r="A1291" s="352"/>
      <c r="B1291" s="354"/>
      <c r="C1291" s="438"/>
      <c r="D1291" s="401"/>
      <c r="E1291" s="113"/>
      <c r="F1291" s="439"/>
      <c r="G1291" s="440"/>
      <c r="H1291" s="441"/>
    </row>
    <row r="1292" spans="1:8" ht="15" customHeight="1">
      <c r="A1292" s="131"/>
      <c r="B1292" s="58" t="s">
        <v>3090</v>
      </c>
      <c r="C1292" s="442" t="s">
        <v>3091</v>
      </c>
      <c r="D1292" s="390">
        <v>28</v>
      </c>
      <c r="E1292" s="114" t="s">
        <v>2440</v>
      </c>
      <c r="F1292" s="443"/>
      <c r="G1292" s="444"/>
      <c r="H1292" s="445"/>
    </row>
    <row r="1293" spans="1:8" ht="15" customHeight="1">
      <c r="A1293" s="352"/>
      <c r="B1293" s="354"/>
      <c r="C1293" s="438"/>
      <c r="D1293" s="401"/>
      <c r="E1293" s="113"/>
      <c r="F1293" s="439"/>
      <c r="G1293" s="440"/>
      <c r="H1293" s="441"/>
    </row>
    <row r="1294" spans="1:8" ht="15" customHeight="1">
      <c r="A1294" s="131"/>
      <c r="B1294" s="58" t="s">
        <v>3092</v>
      </c>
      <c r="C1294" s="442" t="s">
        <v>3093</v>
      </c>
      <c r="D1294" s="390">
        <v>6</v>
      </c>
      <c r="E1294" s="114" t="s">
        <v>2440</v>
      </c>
      <c r="F1294" s="443"/>
      <c r="G1294" s="444"/>
      <c r="H1294" s="445"/>
    </row>
    <row r="1295" spans="1:8" ht="15" customHeight="1">
      <c r="A1295" s="352"/>
      <c r="B1295" s="354"/>
      <c r="C1295" s="442" t="s">
        <v>3094</v>
      </c>
      <c r="D1295" s="401"/>
      <c r="E1295" s="113"/>
      <c r="F1295" s="439"/>
      <c r="G1295" s="440"/>
      <c r="H1295" s="441"/>
    </row>
    <row r="1296" spans="1:8" ht="15" customHeight="1">
      <c r="A1296" s="131"/>
      <c r="B1296" s="58" t="s">
        <v>3095</v>
      </c>
      <c r="C1296" s="442" t="s">
        <v>3096</v>
      </c>
      <c r="D1296" s="390">
        <v>3</v>
      </c>
      <c r="E1296" s="114" t="s">
        <v>2440</v>
      </c>
      <c r="F1296" s="443"/>
      <c r="G1296" s="444"/>
      <c r="H1296" s="445"/>
    </row>
    <row r="1297" spans="1:8" ht="15" customHeight="1">
      <c r="A1297" s="352"/>
      <c r="B1297" s="354"/>
      <c r="C1297" s="438" t="s">
        <v>3097</v>
      </c>
      <c r="D1297" s="401"/>
      <c r="E1297" s="113"/>
      <c r="F1297" s="439"/>
      <c r="G1297" s="440"/>
      <c r="H1297" s="441"/>
    </row>
    <row r="1298" spans="1:8" ht="15" customHeight="1">
      <c r="A1298" s="131"/>
      <c r="B1298" s="58" t="s">
        <v>3098</v>
      </c>
      <c r="C1298" s="442" t="s">
        <v>3099</v>
      </c>
      <c r="D1298" s="390">
        <v>11</v>
      </c>
      <c r="E1298" s="114" t="s">
        <v>2440</v>
      </c>
      <c r="F1298" s="443"/>
      <c r="G1298" s="444"/>
      <c r="H1298" s="445"/>
    </row>
    <row r="1299" spans="1:8" ht="15" customHeight="1">
      <c r="A1299" s="352"/>
      <c r="B1299" s="354"/>
      <c r="C1299" s="438" t="s">
        <v>3100</v>
      </c>
      <c r="D1299" s="401"/>
      <c r="E1299" s="113"/>
      <c r="F1299" s="439"/>
      <c r="G1299" s="440"/>
      <c r="H1299" s="441"/>
    </row>
    <row r="1300" spans="1:8" ht="15" customHeight="1">
      <c r="A1300" s="131"/>
      <c r="B1300" s="58"/>
      <c r="C1300" s="82"/>
      <c r="D1300" s="390"/>
      <c r="E1300" s="114"/>
      <c r="F1300" s="226"/>
      <c r="G1300" s="227"/>
      <c r="H1300" s="310"/>
    </row>
    <row r="1301" spans="1:8" ht="15" customHeight="1">
      <c r="A1301" s="352"/>
      <c r="B1301" s="354"/>
      <c r="C1301" s="130" t="s">
        <v>3101</v>
      </c>
      <c r="D1301" s="401"/>
      <c r="E1301" s="113"/>
      <c r="F1301" s="349"/>
      <c r="G1301" s="364"/>
      <c r="H1301" s="366"/>
    </row>
    <row r="1302" spans="1:8" ht="15" customHeight="1">
      <c r="A1302" s="131"/>
      <c r="B1302" s="58" t="s">
        <v>3102</v>
      </c>
      <c r="C1302" s="82" t="s">
        <v>3103</v>
      </c>
      <c r="D1302" s="390">
        <v>1</v>
      </c>
      <c r="E1302" s="114" t="s">
        <v>2440</v>
      </c>
      <c r="F1302" s="226"/>
      <c r="G1302" s="227"/>
      <c r="H1302" s="247"/>
    </row>
    <row r="1303" spans="1:8" ht="15" customHeight="1">
      <c r="A1303" s="352"/>
      <c r="B1303" s="354"/>
      <c r="C1303" s="130" t="s">
        <v>3101</v>
      </c>
      <c r="D1303" s="401"/>
      <c r="E1303" s="113"/>
      <c r="F1303" s="349"/>
      <c r="G1303" s="364"/>
      <c r="H1303" s="366"/>
    </row>
    <row r="1304" spans="1:8" ht="15" customHeight="1">
      <c r="A1304" s="131"/>
      <c r="B1304" s="58" t="s">
        <v>3102</v>
      </c>
      <c r="C1304" s="82" t="s">
        <v>3104</v>
      </c>
      <c r="D1304" s="390">
        <v>2</v>
      </c>
      <c r="E1304" s="114" t="s">
        <v>2440</v>
      </c>
      <c r="F1304" s="226"/>
      <c r="G1304" s="227"/>
      <c r="H1304" s="247"/>
    </row>
    <row r="1305" spans="1:8" ht="15" customHeight="1">
      <c r="A1305" s="352"/>
      <c r="B1305" s="354"/>
      <c r="C1305" s="130" t="s">
        <v>3105</v>
      </c>
      <c r="D1305" s="401"/>
      <c r="E1305" s="113"/>
      <c r="F1305" s="349"/>
      <c r="G1305" s="364"/>
      <c r="H1305" s="366"/>
    </row>
    <row r="1306" spans="1:8" ht="15" customHeight="1">
      <c r="A1306" s="131"/>
      <c r="B1306" s="58" t="s">
        <v>3102</v>
      </c>
      <c r="C1306" s="82" t="s">
        <v>3106</v>
      </c>
      <c r="D1306" s="390">
        <v>1</v>
      </c>
      <c r="E1306" s="114" t="s">
        <v>2440</v>
      </c>
      <c r="F1306" s="226"/>
      <c r="G1306" s="227"/>
      <c r="H1306" s="247"/>
    </row>
    <row r="1307" spans="1:8" ht="15" customHeight="1">
      <c r="A1307" s="352"/>
      <c r="B1307" s="354"/>
      <c r="C1307" s="130" t="s">
        <v>3105</v>
      </c>
      <c r="D1307" s="401"/>
      <c r="E1307" s="113"/>
      <c r="F1307" s="349"/>
      <c r="G1307" s="364"/>
      <c r="H1307" s="366"/>
    </row>
    <row r="1308" spans="1:8" ht="15" customHeight="1">
      <c r="A1308" s="131"/>
      <c r="B1308" s="58" t="s">
        <v>3102</v>
      </c>
      <c r="C1308" s="82" t="s">
        <v>3107</v>
      </c>
      <c r="D1308" s="390">
        <v>1</v>
      </c>
      <c r="E1308" s="114" t="s">
        <v>2440</v>
      </c>
      <c r="F1308" s="226"/>
      <c r="G1308" s="227"/>
      <c r="H1308" s="247"/>
    </row>
    <row r="1309" spans="1:8" ht="15" customHeight="1">
      <c r="A1309" s="352"/>
      <c r="B1309" s="354"/>
      <c r="C1309" s="354" t="s">
        <v>3101</v>
      </c>
      <c r="D1309" s="401"/>
      <c r="E1309" s="113"/>
      <c r="F1309" s="349"/>
      <c r="G1309" s="364"/>
      <c r="H1309" s="366"/>
    </row>
    <row r="1310" spans="1:8" ht="15" customHeight="1">
      <c r="A1310" s="131"/>
      <c r="B1310" s="58" t="s">
        <v>3102</v>
      </c>
      <c r="C1310" s="82" t="s">
        <v>3108</v>
      </c>
      <c r="D1310" s="390">
        <v>1</v>
      </c>
      <c r="E1310" s="114" t="s">
        <v>2440</v>
      </c>
      <c r="F1310" s="226"/>
      <c r="G1310" s="227"/>
      <c r="H1310" s="247"/>
    </row>
    <row r="1311" spans="1:8" ht="15" customHeight="1">
      <c r="A1311" s="352"/>
      <c r="B1311" s="381"/>
      <c r="C1311" s="354" t="s">
        <v>3109</v>
      </c>
      <c r="D1311" s="401"/>
      <c r="E1311" s="113"/>
      <c r="F1311" s="349"/>
      <c r="G1311" s="364"/>
      <c r="H1311" s="366"/>
    </row>
    <row r="1312" spans="1:8" ht="15" customHeight="1">
      <c r="A1312" s="131"/>
      <c r="B1312" s="139" t="s">
        <v>3110</v>
      </c>
      <c r="C1312" s="82" t="s">
        <v>3111</v>
      </c>
      <c r="D1312" s="390">
        <v>7</v>
      </c>
      <c r="E1312" s="114" t="s">
        <v>2440</v>
      </c>
      <c r="F1312" s="226"/>
      <c r="G1312" s="227"/>
      <c r="H1312" s="247"/>
    </row>
    <row r="1313" spans="1:8" ht="15" customHeight="1">
      <c r="A1313" s="352"/>
      <c r="B1313" s="354"/>
      <c r="C1313" s="354"/>
      <c r="D1313" s="401"/>
      <c r="E1313" s="137"/>
      <c r="F1313" s="225"/>
      <c r="G1313" s="364"/>
      <c r="H1313" s="242"/>
    </row>
    <row r="1314" spans="1:8" ht="15" customHeight="1">
      <c r="A1314" s="136"/>
      <c r="B1314" s="135" t="s">
        <v>3112</v>
      </c>
      <c r="C1314" s="135" t="s">
        <v>3113</v>
      </c>
      <c r="D1314" s="418">
        <v>48</v>
      </c>
      <c r="E1314" s="134" t="s">
        <v>2440</v>
      </c>
      <c r="F1314" s="244"/>
      <c r="G1314" s="430"/>
      <c r="H1314" s="382"/>
    </row>
    <row r="1315" spans="1:8" ht="15" customHeight="1">
      <c r="A1315" s="133"/>
      <c r="B1315" s="130"/>
      <c r="C1315" s="130"/>
      <c r="D1315" s="401"/>
      <c r="E1315" s="113"/>
      <c r="F1315" s="225"/>
      <c r="G1315" s="311"/>
      <c r="H1315" s="242"/>
    </row>
    <row r="1316" spans="1:8" ht="15" customHeight="1">
      <c r="A1316" s="138"/>
      <c r="B1316" s="82" t="s">
        <v>3114</v>
      </c>
      <c r="C1316" s="82" t="s">
        <v>3115</v>
      </c>
      <c r="D1316" s="390">
        <v>6</v>
      </c>
      <c r="E1316" s="114" t="s">
        <v>2440</v>
      </c>
      <c r="F1316" s="226"/>
      <c r="G1316" s="227"/>
      <c r="H1316" s="247"/>
    </row>
    <row r="1317" spans="1:8" ht="15" customHeight="1">
      <c r="A1317" s="352"/>
      <c r="B1317" s="354"/>
      <c r="C1317" s="354"/>
      <c r="D1317" s="425"/>
      <c r="E1317" s="356"/>
      <c r="F1317" s="349"/>
      <c r="G1317" s="364"/>
      <c r="H1317" s="366"/>
    </row>
    <row r="1318" spans="1:8" ht="15" customHeight="1">
      <c r="A1318" s="131"/>
      <c r="B1318" s="82" t="s">
        <v>3116</v>
      </c>
      <c r="C1318" s="82" t="s">
        <v>3117</v>
      </c>
      <c r="D1318" s="390">
        <v>6</v>
      </c>
      <c r="E1318" s="114" t="s">
        <v>2523</v>
      </c>
      <c r="F1318" s="226"/>
      <c r="G1318" s="227"/>
      <c r="H1318" s="247"/>
    </row>
    <row r="1319" spans="1:8" ht="15" customHeight="1">
      <c r="A1319" s="352"/>
      <c r="B1319" s="354"/>
      <c r="C1319" s="130"/>
      <c r="D1319" s="401"/>
      <c r="E1319" s="113"/>
      <c r="F1319" s="349"/>
      <c r="G1319" s="364"/>
      <c r="H1319" s="366"/>
    </row>
    <row r="1320" spans="1:8" ht="15" customHeight="1">
      <c r="A1320" s="131"/>
      <c r="B1320" s="58" t="s">
        <v>3118</v>
      </c>
      <c r="C1320" s="82" t="s">
        <v>3119</v>
      </c>
      <c r="D1320" s="390">
        <v>11</v>
      </c>
      <c r="E1320" s="114" t="s">
        <v>2523</v>
      </c>
      <c r="F1320" s="226"/>
      <c r="G1320" s="227"/>
      <c r="H1320" s="247"/>
    </row>
    <row r="1321" spans="1:8" ht="15" customHeight="1">
      <c r="A1321" s="352"/>
      <c r="B1321" s="354"/>
      <c r="C1321" s="130" t="s">
        <v>3120</v>
      </c>
      <c r="D1321" s="401"/>
      <c r="E1321" s="113"/>
      <c r="F1321" s="349"/>
      <c r="G1321" s="364"/>
      <c r="H1321" s="366"/>
    </row>
    <row r="1322" spans="1:8" ht="15" customHeight="1">
      <c r="A1322" s="131"/>
      <c r="B1322" s="58" t="s">
        <v>3121</v>
      </c>
      <c r="C1322" s="82" t="s">
        <v>3122</v>
      </c>
      <c r="D1322" s="390">
        <v>7</v>
      </c>
      <c r="E1322" s="114" t="s">
        <v>2523</v>
      </c>
      <c r="F1322" s="226"/>
      <c r="G1322" s="227"/>
      <c r="H1322" s="247"/>
    </row>
    <row r="1323" spans="1:8" ht="15" customHeight="1">
      <c r="A1323" s="352"/>
      <c r="B1323" s="354"/>
      <c r="C1323" s="130"/>
      <c r="D1323" s="401"/>
      <c r="E1323" s="113"/>
      <c r="F1323" s="349"/>
      <c r="G1323" s="364"/>
      <c r="H1323" s="366"/>
    </row>
    <row r="1324" spans="1:8" ht="15" customHeight="1">
      <c r="A1324" s="131"/>
      <c r="B1324" s="58" t="s">
        <v>3123</v>
      </c>
      <c r="C1324" s="82" t="s">
        <v>3124</v>
      </c>
      <c r="D1324" s="390">
        <v>100</v>
      </c>
      <c r="E1324" s="114" t="s">
        <v>2523</v>
      </c>
      <c r="F1324" s="226"/>
      <c r="G1324" s="227"/>
      <c r="H1324" s="247"/>
    </row>
    <row r="1325" spans="1:8" ht="15" customHeight="1">
      <c r="A1325" s="352"/>
      <c r="B1325" s="354"/>
      <c r="C1325" s="130"/>
      <c r="D1325" s="401"/>
      <c r="E1325" s="113"/>
      <c r="F1325" s="349"/>
      <c r="G1325" s="364"/>
      <c r="H1325" s="366"/>
    </row>
    <row r="1326" spans="1:8" ht="15" customHeight="1">
      <c r="A1326" s="131"/>
      <c r="B1326" s="58" t="s">
        <v>3125</v>
      </c>
      <c r="C1326" s="82" t="s">
        <v>3126</v>
      </c>
      <c r="D1326" s="390">
        <v>13</v>
      </c>
      <c r="E1326" s="114" t="s">
        <v>2523</v>
      </c>
      <c r="F1326" s="226"/>
      <c r="G1326" s="227"/>
      <c r="H1326" s="247"/>
    </row>
    <row r="1327" spans="1:8" ht="15" customHeight="1">
      <c r="A1327" s="352"/>
      <c r="B1327" s="354"/>
      <c r="C1327" s="130"/>
      <c r="D1327" s="401"/>
      <c r="E1327" s="113"/>
      <c r="F1327" s="349"/>
      <c r="G1327" s="364"/>
      <c r="H1327" s="366"/>
    </row>
    <row r="1328" spans="1:8" ht="15" customHeight="1">
      <c r="A1328" s="131"/>
      <c r="B1328" s="58" t="s">
        <v>3127</v>
      </c>
      <c r="C1328" s="82" t="s">
        <v>3128</v>
      </c>
      <c r="D1328" s="390">
        <v>2</v>
      </c>
      <c r="E1328" s="114" t="s">
        <v>2440</v>
      </c>
      <c r="F1328" s="226"/>
      <c r="G1328" s="227"/>
      <c r="H1328" s="247"/>
    </row>
    <row r="1329" spans="1:8" ht="15" customHeight="1">
      <c r="A1329" s="352"/>
      <c r="B1329" s="354"/>
      <c r="C1329" s="130"/>
      <c r="D1329" s="401"/>
      <c r="E1329" s="113"/>
      <c r="F1329" s="349"/>
      <c r="G1329" s="364"/>
      <c r="H1329" s="366"/>
    </row>
    <row r="1330" spans="1:8" ht="15" customHeight="1">
      <c r="A1330" s="131"/>
      <c r="B1330" s="58" t="s">
        <v>3129</v>
      </c>
      <c r="C1330" s="82" t="s">
        <v>3130</v>
      </c>
      <c r="D1330" s="390">
        <v>6</v>
      </c>
      <c r="E1330" s="114" t="s">
        <v>2616</v>
      </c>
      <c r="F1330" s="226"/>
      <c r="G1330" s="227"/>
      <c r="H1330" s="247"/>
    </row>
    <row r="1331" spans="1:8" ht="15" customHeight="1">
      <c r="A1331" s="352"/>
      <c r="B1331" s="354"/>
      <c r="C1331" s="130" t="s">
        <v>3131</v>
      </c>
      <c r="D1331" s="401"/>
      <c r="E1331" s="113"/>
      <c r="F1331" s="349"/>
      <c r="G1331" s="364"/>
      <c r="H1331" s="366"/>
    </row>
    <row r="1332" spans="1:8" ht="15" customHeight="1">
      <c r="A1332" s="131"/>
      <c r="B1332" s="58" t="s">
        <v>3132</v>
      </c>
      <c r="C1332" s="82" t="s">
        <v>3133</v>
      </c>
      <c r="D1332" s="390">
        <v>6</v>
      </c>
      <c r="E1332" s="114" t="s">
        <v>2440</v>
      </c>
      <c r="F1332" s="226"/>
      <c r="G1332" s="227"/>
      <c r="H1332" s="247"/>
    </row>
    <row r="1333" spans="1:8" ht="15" customHeight="1">
      <c r="A1333" s="352"/>
      <c r="B1333" s="354"/>
      <c r="C1333" s="130" t="s">
        <v>3134</v>
      </c>
      <c r="D1333" s="401"/>
      <c r="E1333" s="113"/>
      <c r="F1333" s="349"/>
      <c r="G1333" s="364"/>
      <c r="H1333" s="366"/>
    </row>
    <row r="1334" spans="1:8" ht="15" customHeight="1">
      <c r="A1334" s="131"/>
      <c r="B1334" s="58"/>
      <c r="C1334" s="82" t="s">
        <v>3135</v>
      </c>
      <c r="D1334" s="390"/>
      <c r="E1334" s="114"/>
      <c r="F1334" s="226"/>
      <c r="G1334" s="227"/>
      <c r="H1334" s="310"/>
    </row>
    <row r="1335" spans="1:8" ht="15" customHeight="1">
      <c r="A1335" s="352"/>
      <c r="B1335" s="354"/>
      <c r="C1335" s="130" t="s">
        <v>3136</v>
      </c>
      <c r="D1335" s="401"/>
      <c r="E1335" s="113"/>
      <c r="F1335" s="349"/>
      <c r="G1335" s="364"/>
      <c r="H1335" s="366"/>
    </row>
    <row r="1336" spans="1:8" ht="15" customHeight="1">
      <c r="A1336" s="131"/>
      <c r="B1336" s="58"/>
      <c r="C1336" s="82" t="s">
        <v>3137</v>
      </c>
      <c r="D1336" s="390"/>
      <c r="E1336" s="114"/>
      <c r="F1336" s="226"/>
      <c r="G1336" s="227"/>
      <c r="H1336" s="310"/>
    </row>
    <row r="1337" spans="1:8" ht="15" customHeight="1">
      <c r="A1337" s="352"/>
      <c r="B1337" s="354"/>
      <c r="C1337" s="130" t="s">
        <v>3138</v>
      </c>
      <c r="D1337" s="401"/>
      <c r="E1337" s="113"/>
      <c r="F1337" s="349"/>
      <c r="G1337" s="364"/>
      <c r="H1337" s="366"/>
    </row>
    <row r="1338" spans="1:8" ht="15" customHeight="1">
      <c r="A1338" s="131"/>
      <c r="B1338" s="58" t="s">
        <v>3139</v>
      </c>
      <c r="C1338" s="82" t="s">
        <v>3140</v>
      </c>
      <c r="D1338" s="390">
        <v>2</v>
      </c>
      <c r="E1338" s="114" t="s">
        <v>2440</v>
      </c>
      <c r="F1338" s="226"/>
      <c r="G1338" s="227"/>
      <c r="H1338" s="247"/>
    </row>
    <row r="1339" spans="1:8" ht="15" customHeight="1">
      <c r="A1339" s="352"/>
      <c r="B1339" s="354"/>
      <c r="C1339" s="380" t="s">
        <v>3141</v>
      </c>
      <c r="D1339" s="401"/>
      <c r="E1339" s="113"/>
      <c r="F1339" s="349"/>
      <c r="G1339" s="364"/>
      <c r="H1339" s="366"/>
    </row>
    <row r="1340" spans="1:8" ht="15" customHeight="1">
      <c r="A1340" s="131"/>
      <c r="B1340" s="58"/>
      <c r="C1340" s="82"/>
      <c r="D1340" s="390"/>
      <c r="E1340" s="114"/>
      <c r="F1340" s="226"/>
      <c r="G1340" s="227"/>
      <c r="H1340" s="310"/>
    </row>
    <row r="1341" spans="1:8" ht="15" customHeight="1">
      <c r="A1341" s="352"/>
      <c r="B1341" s="354"/>
      <c r="C1341" s="354" t="s">
        <v>3142</v>
      </c>
      <c r="D1341" s="401"/>
      <c r="E1341" s="113"/>
      <c r="F1341" s="349"/>
      <c r="G1341" s="364"/>
      <c r="H1341" s="366"/>
    </row>
    <row r="1342" spans="1:8" ht="15" customHeight="1">
      <c r="A1342" s="131"/>
      <c r="B1342" s="82" t="s">
        <v>3143</v>
      </c>
      <c r="C1342" s="82" t="s">
        <v>3144</v>
      </c>
      <c r="D1342" s="390">
        <v>1</v>
      </c>
      <c r="E1342" s="114" t="s">
        <v>2440</v>
      </c>
      <c r="F1342" s="226"/>
      <c r="G1342" s="227"/>
      <c r="H1342" s="247"/>
    </row>
    <row r="1343" spans="1:8" ht="15" customHeight="1">
      <c r="A1343" s="352"/>
      <c r="B1343" s="381"/>
      <c r="C1343" s="354" t="s">
        <v>3145</v>
      </c>
      <c r="D1343" s="401"/>
      <c r="E1343" s="113"/>
      <c r="F1343" s="349"/>
      <c r="G1343" s="364"/>
      <c r="H1343" s="366"/>
    </row>
    <row r="1344" spans="1:8" ht="15" customHeight="1">
      <c r="A1344" s="131"/>
      <c r="B1344" s="82"/>
      <c r="C1344" s="82" t="s">
        <v>3146</v>
      </c>
      <c r="D1344" s="390"/>
      <c r="E1344" s="114"/>
      <c r="F1344" s="226"/>
      <c r="G1344" s="300"/>
      <c r="H1344" s="310"/>
    </row>
    <row r="1345" spans="1:8" ht="15" customHeight="1">
      <c r="A1345" s="352"/>
      <c r="B1345" s="413"/>
      <c r="C1345" s="354" t="s">
        <v>3147</v>
      </c>
      <c r="D1345" s="401"/>
      <c r="E1345" s="137"/>
      <c r="F1345" s="225"/>
      <c r="G1345" s="364"/>
      <c r="H1345" s="242"/>
    </row>
    <row r="1346" spans="1:8" ht="15" customHeight="1">
      <c r="A1346" s="136"/>
      <c r="B1346" s="135"/>
      <c r="C1346" s="446" t="s">
        <v>3148</v>
      </c>
      <c r="D1346" s="418"/>
      <c r="E1346" s="134"/>
      <c r="F1346" s="244"/>
      <c r="G1346" s="419"/>
      <c r="H1346" s="382"/>
    </row>
    <row r="1347" spans="1:8" ht="15" customHeight="1">
      <c r="A1347" s="133"/>
      <c r="B1347" s="130"/>
      <c r="C1347" s="130" t="s">
        <v>3149</v>
      </c>
      <c r="D1347" s="401"/>
      <c r="E1347" s="113"/>
      <c r="F1347" s="225"/>
      <c r="G1347" s="311"/>
      <c r="H1347" s="242"/>
    </row>
    <row r="1348" spans="1:8" ht="15" customHeight="1">
      <c r="A1348" s="138"/>
      <c r="B1348" s="82"/>
      <c r="C1348" s="82" t="s">
        <v>3150</v>
      </c>
      <c r="D1348" s="390"/>
      <c r="E1348" s="114"/>
      <c r="F1348" s="226"/>
      <c r="G1348" s="227"/>
      <c r="H1348" s="310"/>
    </row>
    <row r="1349" spans="1:8" ht="15" customHeight="1">
      <c r="A1349" s="352"/>
      <c r="B1349" s="354"/>
      <c r="C1349" s="354" t="s">
        <v>3151</v>
      </c>
      <c r="D1349" s="425"/>
      <c r="E1349" s="356"/>
      <c r="F1349" s="349"/>
      <c r="G1349" s="364"/>
      <c r="H1349" s="366"/>
    </row>
    <row r="1350" spans="1:8" ht="15" customHeight="1">
      <c r="A1350" s="131"/>
      <c r="B1350" s="82"/>
      <c r="C1350" s="82"/>
      <c r="D1350" s="390"/>
      <c r="E1350" s="114"/>
      <c r="F1350" s="226"/>
      <c r="G1350" s="400"/>
      <c r="H1350" s="310"/>
    </row>
    <row r="1351" spans="1:8" ht="15" customHeight="1">
      <c r="A1351" s="352"/>
      <c r="B1351" s="354"/>
      <c r="C1351" s="130"/>
      <c r="D1351" s="401"/>
      <c r="E1351" s="113"/>
      <c r="F1351" s="349"/>
      <c r="G1351" s="364"/>
      <c r="H1351" s="366"/>
    </row>
    <row r="1352" spans="1:8" ht="15" customHeight="1">
      <c r="A1352" s="131"/>
      <c r="B1352" s="58" t="s">
        <v>3152</v>
      </c>
      <c r="C1352" s="82" t="s">
        <v>3153</v>
      </c>
      <c r="D1352" s="390">
        <v>1</v>
      </c>
      <c r="E1352" s="114" t="s">
        <v>2440</v>
      </c>
      <c r="F1352" s="226"/>
      <c r="G1352" s="227"/>
      <c r="H1352" s="247"/>
    </row>
    <row r="1353" spans="1:8" ht="15" customHeight="1">
      <c r="A1353" s="352"/>
      <c r="B1353" s="354"/>
      <c r="C1353" s="130" t="s">
        <v>3154</v>
      </c>
      <c r="D1353" s="401"/>
      <c r="E1353" s="113"/>
      <c r="F1353" s="349"/>
      <c r="G1353" s="364"/>
      <c r="H1353" s="366"/>
    </row>
    <row r="1354" spans="1:8" ht="15" customHeight="1">
      <c r="A1354" s="131"/>
      <c r="B1354" s="58" t="s">
        <v>3155</v>
      </c>
      <c r="C1354" s="82" t="s">
        <v>3156</v>
      </c>
      <c r="D1354" s="390">
        <v>2</v>
      </c>
      <c r="E1354" s="114" t="s">
        <v>2440</v>
      </c>
      <c r="F1354" s="226"/>
      <c r="G1354" s="227"/>
      <c r="H1354" s="247"/>
    </row>
    <row r="1355" spans="1:8" ht="15" customHeight="1">
      <c r="A1355" s="352"/>
      <c r="B1355" s="354"/>
      <c r="C1355" s="130" t="s">
        <v>3157</v>
      </c>
      <c r="D1355" s="401"/>
      <c r="E1355" s="113"/>
      <c r="F1355" s="349"/>
      <c r="G1355" s="364"/>
      <c r="H1355" s="366"/>
    </row>
    <row r="1356" spans="1:8" ht="15" customHeight="1">
      <c r="A1356" s="131"/>
      <c r="B1356" s="58"/>
      <c r="C1356" s="82" t="s">
        <v>3158</v>
      </c>
      <c r="D1356" s="390"/>
      <c r="E1356" s="114"/>
      <c r="F1356" s="226"/>
      <c r="G1356" s="227"/>
      <c r="H1356" s="310"/>
    </row>
    <row r="1357" spans="1:8" ht="15" customHeight="1">
      <c r="A1357" s="352"/>
      <c r="B1357" s="354"/>
      <c r="C1357" s="130" t="s">
        <v>3159</v>
      </c>
      <c r="D1357" s="401"/>
      <c r="E1357" s="113"/>
      <c r="F1357" s="349"/>
      <c r="G1357" s="364"/>
      <c r="H1357" s="366"/>
    </row>
    <row r="1358" spans="1:8" ht="15" customHeight="1">
      <c r="A1358" s="131"/>
      <c r="B1358" s="58"/>
      <c r="C1358" s="82" t="s">
        <v>3160</v>
      </c>
      <c r="D1358" s="390"/>
      <c r="E1358" s="114"/>
      <c r="F1358" s="226"/>
      <c r="G1358" s="227"/>
      <c r="H1358" s="310"/>
    </row>
    <row r="1359" spans="1:8" ht="15" customHeight="1">
      <c r="A1359" s="352"/>
      <c r="B1359" s="354"/>
      <c r="C1359" s="130"/>
      <c r="D1359" s="401"/>
      <c r="E1359" s="113"/>
      <c r="F1359" s="349"/>
      <c r="G1359" s="364"/>
      <c r="H1359" s="366"/>
    </row>
    <row r="1360" spans="1:8" ht="15" customHeight="1">
      <c r="A1360" s="131"/>
      <c r="B1360" s="58" t="s">
        <v>3161</v>
      </c>
      <c r="C1360" s="82" t="s">
        <v>3162</v>
      </c>
      <c r="D1360" s="390">
        <v>1</v>
      </c>
      <c r="E1360" s="114" t="s">
        <v>2523</v>
      </c>
      <c r="F1360" s="226"/>
      <c r="G1360" s="227"/>
      <c r="H1360" s="247"/>
    </row>
    <row r="1361" spans="1:8" ht="15" customHeight="1">
      <c r="A1361" s="352"/>
      <c r="B1361" s="354" t="s">
        <v>3163</v>
      </c>
      <c r="C1361" s="130" t="s">
        <v>3164</v>
      </c>
      <c r="D1361" s="401"/>
      <c r="E1361" s="113"/>
      <c r="F1361" s="349"/>
      <c r="G1361" s="364"/>
      <c r="H1361" s="366"/>
    </row>
    <row r="1362" spans="1:8" ht="15" customHeight="1">
      <c r="A1362" s="131"/>
      <c r="B1362" s="58" t="s">
        <v>3165</v>
      </c>
      <c r="C1362" s="82" t="s">
        <v>3166</v>
      </c>
      <c r="D1362" s="390">
        <v>5</v>
      </c>
      <c r="E1362" s="114" t="s">
        <v>2616</v>
      </c>
      <c r="F1362" s="226"/>
      <c r="G1362" s="227"/>
      <c r="H1362" s="247"/>
    </row>
    <row r="1363" spans="1:8" ht="15" customHeight="1">
      <c r="A1363" s="352"/>
      <c r="B1363" s="354"/>
      <c r="C1363" s="130" t="s">
        <v>3167</v>
      </c>
      <c r="D1363" s="401"/>
      <c r="E1363" s="113"/>
      <c r="F1363" s="349"/>
      <c r="G1363" s="364"/>
      <c r="H1363" s="366"/>
    </row>
    <row r="1364" spans="1:8" ht="15" customHeight="1">
      <c r="A1364" s="131"/>
      <c r="B1364" s="58"/>
      <c r="C1364" s="82" t="s">
        <v>3168</v>
      </c>
      <c r="D1364" s="390"/>
      <c r="E1364" s="114"/>
      <c r="F1364" s="226"/>
      <c r="G1364" s="227"/>
      <c r="H1364" s="310"/>
    </row>
    <row r="1365" spans="1:8" ht="15" customHeight="1">
      <c r="A1365" s="352"/>
      <c r="B1365" s="354"/>
      <c r="C1365" s="130"/>
      <c r="D1365" s="401"/>
      <c r="E1365" s="113"/>
      <c r="F1365" s="349"/>
      <c r="G1365" s="364"/>
      <c r="H1365" s="366"/>
    </row>
    <row r="1366" spans="1:8" ht="15" customHeight="1">
      <c r="A1366" s="131"/>
      <c r="B1366" s="58"/>
      <c r="C1366" s="82"/>
      <c r="D1366" s="390"/>
      <c r="E1366" s="114"/>
      <c r="F1366" s="226"/>
      <c r="G1366" s="227"/>
      <c r="H1366" s="310"/>
    </row>
    <row r="1367" spans="1:8" ht="15" customHeight="1">
      <c r="A1367" s="352"/>
      <c r="B1367" s="354"/>
      <c r="C1367" s="130"/>
      <c r="D1367" s="401"/>
      <c r="E1367" s="113"/>
      <c r="F1367" s="349"/>
      <c r="G1367" s="364"/>
      <c r="H1367" s="366"/>
    </row>
    <row r="1368" spans="1:8" ht="15" customHeight="1">
      <c r="A1368" s="131"/>
      <c r="B1368" s="58"/>
      <c r="C1368" s="82"/>
      <c r="D1368" s="390"/>
      <c r="E1368" s="114"/>
      <c r="F1368" s="226"/>
      <c r="G1368" s="227"/>
      <c r="H1368" s="310"/>
    </row>
    <row r="1369" spans="1:8" ht="15" customHeight="1">
      <c r="A1369" s="352"/>
      <c r="B1369" s="354"/>
      <c r="C1369" s="130"/>
      <c r="D1369" s="401"/>
      <c r="E1369" s="113"/>
      <c r="F1369" s="349"/>
      <c r="G1369" s="364"/>
      <c r="H1369" s="366"/>
    </row>
    <row r="1370" spans="1:8" ht="15" customHeight="1">
      <c r="A1370" s="131"/>
      <c r="B1370" s="58"/>
      <c r="C1370" s="82"/>
      <c r="D1370" s="390"/>
      <c r="E1370" s="114"/>
      <c r="F1370" s="226"/>
      <c r="G1370" s="227"/>
      <c r="H1370" s="310"/>
    </row>
    <row r="1371" spans="1:8" ht="15" customHeight="1">
      <c r="A1371" s="352"/>
      <c r="B1371" s="354"/>
      <c r="C1371" s="130"/>
      <c r="D1371" s="401"/>
      <c r="E1371" s="113"/>
      <c r="F1371" s="349"/>
      <c r="G1371" s="364"/>
      <c r="H1371" s="366"/>
    </row>
    <row r="1372" spans="1:8" ht="15" customHeight="1">
      <c r="A1372" s="131"/>
      <c r="B1372" s="58"/>
      <c r="C1372" s="82"/>
      <c r="D1372" s="390"/>
      <c r="E1372" s="114"/>
      <c r="F1372" s="226"/>
      <c r="G1372" s="227"/>
      <c r="H1372" s="310"/>
    </row>
    <row r="1373" spans="1:8" ht="15" customHeight="1">
      <c r="A1373" s="352"/>
      <c r="B1373" s="354"/>
      <c r="C1373" s="354"/>
      <c r="D1373" s="401"/>
      <c r="E1373" s="113"/>
      <c r="F1373" s="349"/>
      <c r="G1373" s="364"/>
      <c r="H1373" s="366"/>
    </row>
    <row r="1374" spans="1:8" ht="15" customHeight="1">
      <c r="A1374" s="131"/>
      <c r="B1374" s="82"/>
      <c r="C1374" s="82"/>
      <c r="D1374" s="390"/>
      <c r="E1374" s="114"/>
      <c r="F1374" s="226"/>
      <c r="G1374" s="227"/>
      <c r="H1374" s="310"/>
    </row>
    <row r="1375" spans="1:8" ht="15" customHeight="1">
      <c r="A1375" s="352"/>
      <c r="B1375" s="381"/>
      <c r="C1375" s="354"/>
      <c r="D1375" s="401"/>
      <c r="E1375" s="113"/>
      <c r="F1375" s="349"/>
      <c r="G1375" s="364"/>
      <c r="H1375" s="366"/>
    </row>
    <row r="1376" spans="1:8" ht="15" customHeight="1">
      <c r="A1376" s="131"/>
      <c r="B1376" s="114" t="s">
        <v>2611</v>
      </c>
      <c r="C1376" s="82"/>
      <c r="D1376" s="390"/>
      <c r="E1376" s="114"/>
      <c r="F1376" s="226"/>
      <c r="G1376" s="300"/>
      <c r="H1376" s="310"/>
    </row>
    <row r="1377" spans="1:8" ht="15" customHeight="1">
      <c r="A1377" s="352"/>
      <c r="B1377" s="354"/>
      <c r="C1377" s="354"/>
      <c r="D1377" s="401"/>
      <c r="E1377" s="137"/>
      <c r="F1377" s="225"/>
      <c r="G1377" s="364"/>
      <c r="H1377" s="242"/>
    </row>
    <row r="1378" spans="1:8" ht="15" customHeight="1">
      <c r="A1378" s="136"/>
      <c r="B1378" s="135"/>
      <c r="C1378" s="135"/>
      <c r="D1378" s="418"/>
      <c r="E1378" s="134"/>
      <c r="F1378" s="244"/>
      <c r="G1378" s="419"/>
      <c r="H1378" s="382"/>
    </row>
    <row r="1379" spans="1:8" ht="15" customHeight="1">
      <c r="A1379" s="133"/>
      <c r="B1379" s="130"/>
      <c r="C1379" s="130"/>
      <c r="D1379" s="401"/>
      <c r="E1379" s="113"/>
      <c r="F1379" s="225"/>
      <c r="G1379" s="311"/>
      <c r="H1379" s="242"/>
    </row>
    <row r="1380" spans="1:8" ht="15" customHeight="1">
      <c r="A1380" s="138">
        <f>A18</f>
        <v>5</v>
      </c>
      <c r="B1380" s="82" t="str">
        <f>B18</f>
        <v>給水設備</v>
      </c>
      <c r="C1380" s="82"/>
      <c r="D1380" s="390"/>
      <c r="E1380" s="114"/>
      <c r="F1380" s="226"/>
      <c r="G1380" s="227"/>
      <c r="H1380" s="310"/>
    </row>
    <row r="1381" spans="1:8" ht="15" customHeight="1">
      <c r="A1381" s="352"/>
      <c r="B1381" s="354" t="s">
        <v>3169</v>
      </c>
      <c r="C1381" s="354" t="s">
        <v>3170</v>
      </c>
      <c r="D1381" s="425"/>
      <c r="E1381" s="356"/>
      <c r="F1381" s="349"/>
      <c r="G1381" s="364"/>
      <c r="H1381" s="366"/>
    </row>
    <row r="1382" spans="1:8" ht="15" customHeight="1">
      <c r="A1382" s="131"/>
      <c r="B1382" s="82" t="s">
        <v>3171</v>
      </c>
      <c r="C1382" s="82" t="s">
        <v>3172</v>
      </c>
      <c r="D1382" s="390">
        <v>1</v>
      </c>
      <c r="E1382" s="114" t="s">
        <v>3173</v>
      </c>
      <c r="F1382" s="226"/>
      <c r="G1382" s="227"/>
      <c r="H1382" s="310"/>
    </row>
    <row r="1383" spans="1:8" ht="15" customHeight="1">
      <c r="A1383" s="352"/>
      <c r="B1383" s="354"/>
      <c r="C1383" s="130" t="s">
        <v>3174</v>
      </c>
      <c r="D1383" s="401"/>
      <c r="E1383" s="113"/>
      <c r="F1383" s="349"/>
      <c r="G1383" s="364"/>
      <c r="H1383" s="366"/>
    </row>
    <row r="1384" spans="1:8" ht="15" customHeight="1">
      <c r="A1384" s="131"/>
      <c r="B1384" s="58"/>
      <c r="C1384" s="432" t="s">
        <v>3175</v>
      </c>
      <c r="D1384" s="390"/>
      <c r="E1384" s="114"/>
      <c r="F1384" s="226"/>
      <c r="G1384" s="227"/>
      <c r="H1384" s="310"/>
    </row>
    <row r="1385" spans="1:8" ht="15" customHeight="1">
      <c r="A1385" s="352"/>
      <c r="B1385" s="354"/>
      <c r="C1385" s="380" t="s">
        <v>3176</v>
      </c>
      <c r="D1385" s="401"/>
      <c r="E1385" s="113"/>
      <c r="F1385" s="349"/>
      <c r="G1385" s="364"/>
      <c r="H1385" s="366"/>
    </row>
    <row r="1386" spans="1:8" ht="15" customHeight="1">
      <c r="A1386" s="131"/>
      <c r="B1386" s="58"/>
      <c r="C1386" s="432" t="s">
        <v>3177</v>
      </c>
      <c r="D1386" s="390"/>
      <c r="E1386" s="114"/>
      <c r="F1386" s="226"/>
      <c r="G1386" s="227"/>
      <c r="H1386" s="310"/>
    </row>
    <row r="1387" spans="1:8" ht="15" customHeight="1">
      <c r="A1387" s="352"/>
      <c r="B1387" s="354"/>
      <c r="C1387" s="380" t="s">
        <v>3178</v>
      </c>
      <c r="D1387" s="401"/>
      <c r="E1387" s="113"/>
      <c r="F1387" s="349"/>
      <c r="G1387" s="364"/>
      <c r="H1387" s="366"/>
    </row>
    <row r="1388" spans="1:8" ht="15" customHeight="1">
      <c r="A1388" s="131"/>
      <c r="B1388" s="58"/>
      <c r="C1388" s="432" t="s">
        <v>3179</v>
      </c>
      <c r="D1388" s="390"/>
      <c r="E1388" s="114"/>
      <c r="F1388" s="226"/>
      <c r="G1388" s="227"/>
      <c r="H1388" s="310"/>
    </row>
    <row r="1389" spans="1:8" ht="15" customHeight="1">
      <c r="A1389" s="352"/>
      <c r="B1389" s="354"/>
      <c r="C1389" s="380" t="s">
        <v>3180</v>
      </c>
      <c r="D1389" s="401"/>
      <c r="E1389" s="113"/>
      <c r="F1389" s="349"/>
      <c r="G1389" s="364"/>
      <c r="H1389" s="366"/>
    </row>
    <row r="1390" spans="1:8" ht="15" customHeight="1">
      <c r="A1390" s="131"/>
      <c r="B1390" s="58"/>
      <c r="C1390" s="82"/>
      <c r="D1390" s="390"/>
      <c r="E1390" s="114"/>
      <c r="F1390" s="226"/>
      <c r="G1390" s="227"/>
      <c r="H1390" s="310"/>
    </row>
    <row r="1391" spans="1:8" ht="15" customHeight="1">
      <c r="A1391" s="352"/>
      <c r="B1391" s="354" t="s">
        <v>3181</v>
      </c>
      <c r="C1391" s="130" t="s">
        <v>3182</v>
      </c>
      <c r="D1391" s="401"/>
      <c r="E1391" s="113"/>
      <c r="F1391" s="349"/>
      <c r="G1391" s="364"/>
      <c r="H1391" s="366"/>
    </row>
    <row r="1392" spans="1:8" ht="15" customHeight="1">
      <c r="A1392" s="131"/>
      <c r="B1392" s="58" t="s">
        <v>3183</v>
      </c>
      <c r="C1392" s="82" t="s">
        <v>3184</v>
      </c>
      <c r="D1392" s="390">
        <v>1</v>
      </c>
      <c r="E1392" s="114" t="s">
        <v>2440</v>
      </c>
      <c r="F1392" s="226"/>
      <c r="G1392" s="227"/>
      <c r="H1392" s="247"/>
    </row>
    <row r="1393" spans="1:8" ht="15" customHeight="1">
      <c r="A1393" s="352"/>
      <c r="B1393" s="354"/>
      <c r="C1393" s="380" t="s">
        <v>3185</v>
      </c>
      <c r="D1393" s="401"/>
      <c r="E1393" s="113"/>
      <c r="F1393" s="349"/>
      <c r="G1393" s="364"/>
      <c r="H1393" s="366"/>
    </row>
    <row r="1394" spans="1:8" ht="15" customHeight="1">
      <c r="A1394" s="131"/>
      <c r="B1394" s="58"/>
      <c r="C1394" s="432" t="s">
        <v>3186</v>
      </c>
      <c r="D1394" s="390"/>
      <c r="E1394" s="114"/>
      <c r="F1394" s="226"/>
      <c r="G1394" s="227"/>
      <c r="H1394" s="310"/>
    </row>
    <row r="1395" spans="1:8" ht="15" customHeight="1">
      <c r="A1395" s="352"/>
      <c r="B1395" s="354"/>
      <c r="C1395" s="380" t="s">
        <v>3187</v>
      </c>
      <c r="D1395" s="401"/>
      <c r="E1395" s="113"/>
      <c r="F1395" s="349"/>
      <c r="G1395" s="364"/>
      <c r="H1395" s="366"/>
    </row>
    <row r="1396" spans="1:8" ht="15" customHeight="1">
      <c r="A1396" s="131"/>
      <c r="B1396" s="58"/>
      <c r="C1396" s="432" t="s">
        <v>3188</v>
      </c>
      <c r="D1396" s="390"/>
      <c r="E1396" s="114"/>
      <c r="F1396" s="226"/>
      <c r="G1396" s="227"/>
      <c r="H1396" s="310"/>
    </row>
    <row r="1397" spans="1:8" ht="15" customHeight="1">
      <c r="A1397" s="352"/>
      <c r="B1397" s="354"/>
      <c r="C1397" s="130"/>
      <c r="D1397" s="401"/>
      <c r="E1397" s="113"/>
      <c r="F1397" s="349"/>
      <c r="G1397" s="364"/>
      <c r="H1397" s="366"/>
    </row>
    <row r="1398" spans="1:8" ht="15" customHeight="1">
      <c r="A1398" s="131"/>
      <c r="B1398" s="58" t="s">
        <v>3189</v>
      </c>
      <c r="C1398" s="82" t="s">
        <v>3190</v>
      </c>
      <c r="D1398" s="390">
        <v>1</v>
      </c>
      <c r="E1398" s="114" t="s">
        <v>2424</v>
      </c>
      <c r="F1398" s="226"/>
      <c r="G1398" s="227"/>
      <c r="H1398" s="247"/>
    </row>
    <row r="1399" spans="1:8" ht="15" customHeight="1">
      <c r="A1399" s="352"/>
      <c r="B1399" s="354"/>
      <c r="C1399" s="130"/>
      <c r="D1399" s="401"/>
      <c r="E1399" s="113"/>
      <c r="F1399" s="349"/>
      <c r="G1399" s="364"/>
      <c r="H1399" s="366"/>
    </row>
    <row r="1400" spans="1:8" ht="15" customHeight="1">
      <c r="A1400" s="131"/>
      <c r="B1400" s="58" t="s">
        <v>2722</v>
      </c>
      <c r="C1400" s="82"/>
      <c r="D1400" s="390">
        <v>1</v>
      </c>
      <c r="E1400" s="114" t="s">
        <v>2424</v>
      </c>
      <c r="F1400" s="226"/>
      <c r="G1400" s="227"/>
      <c r="H1400" s="247"/>
    </row>
    <row r="1401" spans="1:8" ht="15" customHeight="1">
      <c r="A1401" s="352"/>
      <c r="B1401" s="354"/>
      <c r="C1401" s="130"/>
      <c r="D1401" s="401"/>
      <c r="E1401" s="113"/>
      <c r="F1401" s="349"/>
      <c r="G1401" s="364"/>
      <c r="H1401" s="366"/>
    </row>
    <row r="1402" spans="1:8" ht="15" customHeight="1">
      <c r="A1402" s="131"/>
      <c r="B1402" s="58" t="s">
        <v>2723</v>
      </c>
      <c r="C1402" s="82" t="s">
        <v>3191</v>
      </c>
      <c r="D1402" s="390">
        <v>1</v>
      </c>
      <c r="E1402" s="114" t="s">
        <v>2725</v>
      </c>
      <c r="F1402" s="226"/>
      <c r="G1402" s="227"/>
      <c r="H1402" s="310"/>
    </row>
    <row r="1403" spans="1:8" ht="15" customHeight="1">
      <c r="A1403" s="352"/>
      <c r="B1403" s="354"/>
      <c r="C1403" s="130" t="s">
        <v>3192</v>
      </c>
      <c r="D1403" s="401"/>
      <c r="E1403" s="113"/>
      <c r="F1403" s="349"/>
      <c r="G1403" s="364"/>
      <c r="H1403" s="366"/>
    </row>
    <row r="1404" spans="1:8" ht="15" customHeight="1">
      <c r="A1404" s="131"/>
      <c r="B1404" s="58" t="s">
        <v>3193</v>
      </c>
      <c r="C1404" s="82" t="s">
        <v>3194</v>
      </c>
      <c r="D1404" s="390">
        <v>13</v>
      </c>
      <c r="E1404" s="114" t="s">
        <v>2505</v>
      </c>
      <c r="F1404" s="226"/>
      <c r="G1404" s="227"/>
      <c r="H1404" s="247"/>
    </row>
    <row r="1405" spans="1:8" ht="15" customHeight="1">
      <c r="A1405" s="352"/>
      <c r="B1405" s="58"/>
      <c r="C1405" s="130" t="s">
        <v>3192</v>
      </c>
      <c r="D1405" s="401"/>
      <c r="E1405" s="113"/>
      <c r="F1405" s="349"/>
      <c r="G1405" s="364"/>
      <c r="H1405" s="366"/>
    </row>
    <row r="1406" spans="1:8" ht="15" customHeight="1">
      <c r="A1406" s="131"/>
      <c r="B1406" s="82" t="s">
        <v>3193</v>
      </c>
      <c r="C1406" s="82" t="s">
        <v>3195</v>
      </c>
      <c r="D1406" s="390">
        <v>74</v>
      </c>
      <c r="E1406" s="114" t="s">
        <v>2505</v>
      </c>
      <c r="F1406" s="226"/>
      <c r="G1406" s="227"/>
      <c r="H1406" s="247"/>
    </row>
    <row r="1407" spans="1:8" ht="15" customHeight="1">
      <c r="A1407" s="352"/>
      <c r="B1407" s="381"/>
      <c r="C1407" s="354" t="s">
        <v>3196</v>
      </c>
      <c r="D1407" s="401"/>
      <c r="E1407" s="113"/>
      <c r="F1407" s="349"/>
      <c r="G1407" s="364"/>
      <c r="H1407" s="366"/>
    </row>
    <row r="1408" spans="1:8" ht="15" customHeight="1">
      <c r="A1408" s="131"/>
      <c r="B1408" s="139" t="s">
        <v>3197</v>
      </c>
      <c r="C1408" s="82" t="s">
        <v>3198</v>
      </c>
      <c r="D1408" s="390">
        <v>661</v>
      </c>
      <c r="E1408" s="114" t="s">
        <v>2505</v>
      </c>
      <c r="F1408" s="226"/>
      <c r="G1408" s="227"/>
      <c r="H1408" s="247"/>
    </row>
    <row r="1409" spans="1:8" ht="15" customHeight="1">
      <c r="A1409" s="352"/>
      <c r="B1409" s="354"/>
      <c r="C1409" s="354" t="s">
        <v>3196</v>
      </c>
      <c r="D1409" s="401"/>
      <c r="E1409" s="137"/>
      <c r="F1409" s="225"/>
      <c r="G1409" s="364"/>
      <c r="H1409" s="242"/>
    </row>
    <row r="1410" spans="1:8" ht="15" customHeight="1">
      <c r="A1410" s="136"/>
      <c r="B1410" s="135" t="s">
        <v>3197</v>
      </c>
      <c r="C1410" s="135" t="s">
        <v>3199</v>
      </c>
      <c r="D1410" s="418">
        <v>42</v>
      </c>
      <c r="E1410" s="134" t="s">
        <v>4</v>
      </c>
      <c r="F1410" s="244"/>
      <c r="G1410" s="419"/>
      <c r="H1410" s="382"/>
    </row>
    <row r="1411" spans="1:8" ht="15" customHeight="1">
      <c r="A1411" s="133"/>
      <c r="B1411" s="130"/>
      <c r="C1411" s="130" t="s">
        <v>3196</v>
      </c>
      <c r="D1411" s="401"/>
      <c r="E1411" s="113"/>
      <c r="F1411" s="225"/>
      <c r="G1411" s="311"/>
      <c r="H1411" s="242"/>
    </row>
    <row r="1412" spans="1:8" ht="15" customHeight="1">
      <c r="A1412" s="131"/>
      <c r="B1412" s="82" t="s">
        <v>3197</v>
      </c>
      <c r="C1412" s="82" t="s">
        <v>3200</v>
      </c>
      <c r="D1412" s="390">
        <v>36</v>
      </c>
      <c r="E1412" s="114" t="s">
        <v>2505</v>
      </c>
      <c r="F1412" s="226"/>
      <c r="G1412" s="227"/>
      <c r="H1412" s="247"/>
    </row>
    <row r="1413" spans="1:8" ht="15" customHeight="1">
      <c r="A1413" s="352"/>
      <c r="B1413" s="354"/>
      <c r="C1413" s="354" t="s">
        <v>3196</v>
      </c>
      <c r="D1413" s="425"/>
      <c r="E1413" s="356"/>
      <c r="F1413" s="349"/>
      <c r="G1413" s="364"/>
      <c r="H1413" s="366"/>
    </row>
    <row r="1414" spans="1:8" ht="15" customHeight="1">
      <c r="A1414" s="131"/>
      <c r="B1414" s="82" t="s">
        <v>3197</v>
      </c>
      <c r="C1414" s="82" t="s">
        <v>3201</v>
      </c>
      <c r="D1414" s="390">
        <v>28</v>
      </c>
      <c r="E1414" s="114" t="s">
        <v>2505</v>
      </c>
      <c r="F1414" s="226"/>
      <c r="G1414" s="227"/>
      <c r="H1414" s="247"/>
    </row>
    <row r="1415" spans="1:8" ht="15" customHeight="1">
      <c r="A1415" s="352"/>
      <c r="B1415" s="354"/>
      <c r="C1415" s="354" t="s">
        <v>3196</v>
      </c>
      <c r="D1415" s="425"/>
      <c r="E1415" s="356"/>
      <c r="F1415" s="349"/>
      <c r="G1415" s="364"/>
      <c r="H1415" s="366"/>
    </row>
    <row r="1416" spans="1:8" ht="15" customHeight="1">
      <c r="A1416" s="131"/>
      <c r="B1416" s="82" t="s">
        <v>3197</v>
      </c>
      <c r="C1416" s="82" t="s">
        <v>3202</v>
      </c>
      <c r="D1416" s="390">
        <v>70</v>
      </c>
      <c r="E1416" s="114" t="s">
        <v>2505</v>
      </c>
      <c r="F1416" s="226"/>
      <c r="G1416" s="227"/>
      <c r="H1416" s="247"/>
    </row>
    <row r="1417" spans="1:8" ht="15" customHeight="1">
      <c r="A1417" s="352"/>
      <c r="B1417" s="354"/>
      <c r="C1417" s="354" t="s">
        <v>3196</v>
      </c>
      <c r="D1417" s="401"/>
      <c r="E1417" s="113"/>
      <c r="F1417" s="349"/>
      <c r="G1417" s="364"/>
      <c r="H1417" s="366"/>
    </row>
    <row r="1418" spans="1:8" ht="15" customHeight="1">
      <c r="A1418" s="131"/>
      <c r="B1418" s="82" t="s">
        <v>3197</v>
      </c>
      <c r="C1418" s="82" t="s">
        <v>3203</v>
      </c>
      <c r="D1418" s="390">
        <v>84</v>
      </c>
      <c r="E1418" s="114" t="s">
        <v>2505</v>
      </c>
      <c r="F1418" s="226"/>
      <c r="G1418" s="227"/>
      <c r="H1418" s="247"/>
    </row>
    <row r="1419" spans="1:8" ht="15" customHeight="1">
      <c r="A1419" s="352"/>
      <c r="B1419" s="354"/>
      <c r="C1419" s="354" t="s">
        <v>3196</v>
      </c>
      <c r="D1419" s="401"/>
      <c r="E1419" s="113"/>
      <c r="F1419" s="243"/>
      <c r="G1419" s="311"/>
      <c r="H1419" s="242"/>
    </row>
    <row r="1420" spans="1:8" ht="15" customHeight="1">
      <c r="A1420" s="131"/>
      <c r="B1420" s="82" t="s">
        <v>3197</v>
      </c>
      <c r="C1420" s="82" t="s">
        <v>3204</v>
      </c>
      <c r="D1420" s="390">
        <v>13</v>
      </c>
      <c r="E1420" s="114" t="s">
        <v>2505</v>
      </c>
      <c r="F1420" s="231"/>
      <c r="G1420" s="227"/>
      <c r="H1420" s="247"/>
    </row>
    <row r="1421" spans="1:8" ht="15" customHeight="1">
      <c r="A1421" s="352"/>
      <c r="B1421" s="354"/>
      <c r="C1421" s="354" t="s">
        <v>3196</v>
      </c>
      <c r="D1421" s="401"/>
      <c r="E1421" s="113"/>
      <c r="F1421" s="349"/>
      <c r="G1421" s="364"/>
      <c r="H1421" s="366"/>
    </row>
    <row r="1422" spans="1:8" ht="15" customHeight="1">
      <c r="A1422" s="131"/>
      <c r="B1422" s="82" t="s">
        <v>3197</v>
      </c>
      <c r="C1422" s="82" t="s">
        <v>3205</v>
      </c>
      <c r="D1422" s="390">
        <v>35</v>
      </c>
      <c r="E1422" s="114" t="s">
        <v>2505</v>
      </c>
      <c r="F1422" s="226"/>
      <c r="G1422" s="227"/>
      <c r="H1422" s="247"/>
    </row>
    <row r="1423" spans="1:8" ht="15" customHeight="1">
      <c r="A1423" s="352"/>
      <c r="B1423" s="354"/>
      <c r="C1423" s="354" t="s">
        <v>3206</v>
      </c>
      <c r="D1423" s="426"/>
      <c r="E1423" s="113"/>
      <c r="F1423" s="349"/>
      <c r="G1423" s="364"/>
      <c r="H1423" s="366"/>
    </row>
    <row r="1424" spans="1:8" ht="15" customHeight="1">
      <c r="A1424" s="131"/>
      <c r="B1424" s="82" t="s">
        <v>3207</v>
      </c>
      <c r="C1424" s="82" t="s">
        <v>3208</v>
      </c>
      <c r="D1424" s="390">
        <v>73</v>
      </c>
      <c r="E1424" s="114" t="s">
        <v>2505</v>
      </c>
      <c r="F1424" s="226"/>
      <c r="G1424" s="227"/>
      <c r="H1424" s="247"/>
    </row>
    <row r="1425" spans="1:8" ht="15" customHeight="1">
      <c r="A1425" s="352"/>
      <c r="B1425" s="354"/>
      <c r="C1425" s="354" t="s">
        <v>3206</v>
      </c>
      <c r="D1425" s="401"/>
      <c r="E1425" s="113"/>
      <c r="F1425" s="349"/>
      <c r="G1425" s="364"/>
      <c r="H1425" s="366"/>
    </row>
    <row r="1426" spans="1:8" ht="15" customHeight="1">
      <c r="A1426" s="131"/>
      <c r="B1426" s="82" t="s">
        <v>3207</v>
      </c>
      <c r="C1426" s="82" t="s">
        <v>3209</v>
      </c>
      <c r="D1426" s="390">
        <v>9</v>
      </c>
      <c r="E1426" s="114" t="s">
        <v>2505</v>
      </c>
      <c r="F1426" s="226"/>
      <c r="G1426" s="227"/>
      <c r="H1426" s="247"/>
    </row>
    <row r="1427" spans="1:8" ht="15" customHeight="1">
      <c r="A1427" s="352"/>
      <c r="B1427" s="354"/>
      <c r="C1427" s="354" t="s">
        <v>3206</v>
      </c>
      <c r="D1427" s="426"/>
      <c r="E1427" s="113"/>
      <c r="F1427" s="349"/>
      <c r="G1427" s="364"/>
      <c r="H1427" s="366"/>
    </row>
    <row r="1428" spans="1:8" ht="15" customHeight="1">
      <c r="A1428" s="131"/>
      <c r="B1428" s="82" t="s">
        <v>3207</v>
      </c>
      <c r="C1428" s="82" t="s">
        <v>3210</v>
      </c>
      <c r="D1428" s="390">
        <v>5</v>
      </c>
      <c r="E1428" s="114" t="s">
        <v>2505</v>
      </c>
      <c r="F1428" s="226"/>
      <c r="G1428" s="227"/>
      <c r="H1428" s="247"/>
    </row>
    <row r="1429" spans="1:8" ht="15" customHeight="1">
      <c r="A1429" s="352"/>
      <c r="B1429" s="354"/>
      <c r="C1429" s="354" t="s">
        <v>3206</v>
      </c>
      <c r="D1429" s="401"/>
      <c r="E1429" s="113"/>
      <c r="F1429" s="349"/>
      <c r="G1429" s="364"/>
      <c r="H1429" s="366"/>
    </row>
    <row r="1430" spans="1:8" ht="15" customHeight="1">
      <c r="A1430" s="131"/>
      <c r="B1430" s="82" t="s">
        <v>3207</v>
      </c>
      <c r="C1430" s="82" t="s">
        <v>3211</v>
      </c>
      <c r="D1430" s="390">
        <v>13</v>
      </c>
      <c r="E1430" s="114" t="s">
        <v>2505</v>
      </c>
      <c r="F1430" s="226"/>
      <c r="G1430" s="227"/>
      <c r="H1430" s="247"/>
    </row>
    <row r="1431" spans="1:8" ht="15" customHeight="1">
      <c r="A1431" s="352"/>
      <c r="B1431" s="354"/>
      <c r="C1431" s="354" t="s">
        <v>3206</v>
      </c>
      <c r="D1431" s="426"/>
      <c r="E1431" s="113"/>
      <c r="F1431" s="349"/>
      <c r="G1431" s="364"/>
      <c r="H1431" s="366"/>
    </row>
    <row r="1432" spans="1:8" ht="15" customHeight="1">
      <c r="A1432" s="131"/>
      <c r="B1432" s="82" t="s">
        <v>3207</v>
      </c>
      <c r="C1432" s="82" t="s">
        <v>3212</v>
      </c>
      <c r="D1432" s="390">
        <v>9</v>
      </c>
      <c r="E1432" s="114" t="s">
        <v>2505</v>
      </c>
      <c r="F1432" s="226"/>
      <c r="G1432" s="227"/>
      <c r="H1432" s="247"/>
    </row>
    <row r="1433" spans="1:8" ht="15" customHeight="1">
      <c r="A1433" s="352"/>
      <c r="B1433" s="354"/>
      <c r="C1433" s="354"/>
      <c r="D1433" s="401"/>
      <c r="E1433" s="113"/>
      <c r="F1433" s="349"/>
      <c r="G1433" s="364"/>
      <c r="H1433" s="366"/>
    </row>
    <row r="1434" spans="1:8" ht="15" customHeight="1">
      <c r="A1434" s="131"/>
      <c r="B1434" s="82" t="s">
        <v>3213</v>
      </c>
      <c r="C1434" s="82"/>
      <c r="D1434" s="390">
        <v>1</v>
      </c>
      <c r="E1434" s="114" t="s">
        <v>2424</v>
      </c>
      <c r="F1434" s="226"/>
      <c r="G1434" s="227"/>
      <c r="H1434" s="310"/>
    </row>
    <row r="1435" spans="1:8" ht="15" customHeight="1">
      <c r="A1435" s="352"/>
      <c r="B1435" s="354"/>
      <c r="C1435" s="354"/>
      <c r="D1435" s="401"/>
      <c r="E1435" s="113"/>
      <c r="F1435" s="349"/>
      <c r="G1435" s="364"/>
      <c r="H1435" s="366"/>
    </row>
    <row r="1436" spans="1:8" ht="15" customHeight="1">
      <c r="A1436" s="131"/>
      <c r="B1436" s="82" t="s">
        <v>2746</v>
      </c>
      <c r="C1436" s="82"/>
      <c r="D1436" s="390">
        <v>1</v>
      </c>
      <c r="E1436" s="114" t="s">
        <v>2424</v>
      </c>
      <c r="F1436" s="226"/>
      <c r="G1436" s="227"/>
      <c r="H1436" s="310"/>
    </row>
    <row r="1437" spans="1:8" ht="15" customHeight="1">
      <c r="A1437" s="352"/>
      <c r="B1437" s="354"/>
      <c r="C1437" s="354"/>
      <c r="D1437" s="401"/>
      <c r="E1437" s="113"/>
      <c r="F1437" s="349"/>
      <c r="G1437" s="364"/>
      <c r="H1437" s="366"/>
    </row>
    <row r="1438" spans="1:8" ht="15" customHeight="1">
      <c r="A1438" s="131"/>
      <c r="B1438" s="82" t="s">
        <v>3214</v>
      </c>
      <c r="C1438" s="82"/>
      <c r="D1438" s="390">
        <v>1</v>
      </c>
      <c r="E1438" s="114" t="s">
        <v>2424</v>
      </c>
      <c r="F1438" s="226"/>
      <c r="G1438" s="227"/>
      <c r="H1438" s="247"/>
    </row>
    <row r="1439" spans="1:8" ht="15" customHeight="1">
      <c r="A1439" s="365"/>
      <c r="B1439" s="354"/>
      <c r="C1439" s="354"/>
      <c r="D1439" s="401"/>
      <c r="E1439" s="113"/>
      <c r="F1439" s="225"/>
      <c r="G1439" s="311"/>
      <c r="H1439" s="366"/>
    </row>
    <row r="1440" spans="1:8" ht="15" customHeight="1">
      <c r="A1440" s="23"/>
      <c r="B1440" s="82" t="s">
        <v>3215</v>
      </c>
      <c r="C1440" s="82"/>
      <c r="D1440" s="390">
        <f>SUM(D1405:D1408)</f>
        <v>735</v>
      </c>
      <c r="E1440" s="114" t="s">
        <v>2505</v>
      </c>
      <c r="F1440" s="226"/>
      <c r="G1440" s="227"/>
      <c r="H1440" s="247"/>
    </row>
    <row r="1441" spans="1:8" ht="15" customHeight="1">
      <c r="A1441" s="352"/>
      <c r="B1441" s="354"/>
      <c r="C1441" s="354"/>
      <c r="D1441" s="401"/>
      <c r="E1441" s="137"/>
      <c r="F1441" s="264"/>
      <c r="G1441" s="427"/>
      <c r="H1441" s="334"/>
    </row>
    <row r="1442" spans="1:8" ht="15" customHeight="1">
      <c r="A1442" s="136"/>
      <c r="B1442" s="135" t="s">
        <v>3216</v>
      </c>
      <c r="C1442" s="135" t="s">
        <v>3217</v>
      </c>
      <c r="D1442" s="418">
        <v>20</v>
      </c>
      <c r="E1442" s="134" t="s">
        <v>2523</v>
      </c>
      <c r="F1442" s="265"/>
      <c r="G1442" s="419"/>
      <c r="H1442" s="415"/>
    </row>
    <row r="1443" spans="1:8" ht="15" customHeight="1">
      <c r="A1443" s="133"/>
      <c r="B1443" s="405"/>
      <c r="C1443" s="406"/>
      <c r="D1443" s="401"/>
      <c r="E1443" s="337"/>
      <c r="F1443" s="225"/>
      <c r="G1443" s="311"/>
      <c r="H1443" s="242"/>
    </row>
    <row r="1444" spans="1:8" ht="15" customHeight="1">
      <c r="A1444" s="131"/>
      <c r="B1444" s="82" t="s">
        <v>3216</v>
      </c>
      <c r="C1444" s="385" t="s">
        <v>3218</v>
      </c>
      <c r="D1444" s="390">
        <v>3</v>
      </c>
      <c r="E1444" s="114" t="s">
        <v>2523</v>
      </c>
      <c r="F1444" s="226"/>
      <c r="G1444" s="227"/>
      <c r="H1444" s="310"/>
    </row>
    <row r="1445" spans="1:8" ht="15" customHeight="1">
      <c r="A1445" s="352"/>
      <c r="B1445" s="354"/>
      <c r="C1445" s="354"/>
      <c r="D1445" s="425"/>
      <c r="E1445" s="356"/>
      <c r="F1445" s="349"/>
      <c r="G1445" s="364"/>
      <c r="H1445" s="366"/>
    </row>
    <row r="1446" spans="1:8" ht="15" customHeight="1">
      <c r="A1446" s="131"/>
      <c r="B1446" s="82" t="s">
        <v>3216</v>
      </c>
      <c r="C1446" s="82" t="s">
        <v>3219</v>
      </c>
      <c r="D1446" s="390">
        <v>1</v>
      </c>
      <c r="E1446" s="114" t="s">
        <v>2523</v>
      </c>
      <c r="F1446" s="226"/>
      <c r="G1446" s="227"/>
      <c r="H1446" s="247"/>
    </row>
    <row r="1447" spans="1:8" ht="15" customHeight="1">
      <c r="A1447" s="352"/>
      <c r="B1447" s="354"/>
      <c r="C1447" s="354"/>
      <c r="D1447" s="425"/>
      <c r="E1447" s="356"/>
      <c r="F1447" s="349"/>
      <c r="G1447" s="364"/>
      <c r="H1447" s="366"/>
    </row>
    <row r="1448" spans="1:8" ht="15" customHeight="1">
      <c r="A1448" s="131"/>
      <c r="B1448" s="82" t="s">
        <v>3216</v>
      </c>
      <c r="C1448" s="82" t="s">
        <v>3220</v>
      </c>
      <c r="D1448" s="390">
        <v>2</v>
      </c>
      <c r="E1448" s="114" t="s">
        <v>2523</v>
      </c>
      <c r="F1448" s="226"/>
      <c r="G1448" s="227"/>
      <c r="H1448" s="247"/>
    </row>
    <row r="1449" spans="1:8" ht="15" customHeight="1">
      <c r="A1449" s="352"/>
      <c r="B1449" s="354"/>
      <c r="C1449" s="354"/>
      <c r="D1449" s="401"/>
      <c r="E1449" s="113"/>
      <c r="F1449" s="349"/>
      <c r="G1449" s="364"/>
      <c r="H1449" s="366"/>
    </row>
    <row r="1450" spans="1:8" ht="15" customHeight="1">
      <c r="A1450" s="131"/>
      <c r="B1450" s="82" t="s">
        <v>3216</v>
      </c>
      <c r="C1450" s="82" t="s">
        <v>3221</v>
      </c>
      <c r="D1450" s="390">
        <v>3</v>
      </c>
      <c r="E1450" s="114" t="s">
        <v>2523</v>
      </c>
      <c r="F1450" s="226"/>
      <c r="G1450" s="227"/>
      <c r="H1450" s="247"/>
    </row>
    <row r="1451" spans="1:8" ht="15" customHeight="1">
      <c r="A1451" s="352"/>
      <c r="B1451" s="354"/>
      <c r="C1451" s="354"/>
      <c r="D1451" s="401"/>
      <c r="E1451" s="113"/>
      <c r="F1451" s="243"/>
      <c r="G1451" s="311"/>
      <c r="H1451" s="242"/>
    </row>
    <row r="1452" spans="1:8" ht="15" customHeight="1">
      <c r="A1452" s="131"/>
      <c r="B1452" s="82" t="s">
        <v>3216</v>
      </c>
      <c r="C1452" s="82" t="s">
        <v>3222</v>
      </c>
      <c r="D1452" s="390">
        <v>4</v>
      </c>
      <c r="E1452" s="114" t="s">
        <v>2523</v>
      </c>
      <c r="F1452" s="231"/>
      <c r="G1452" s="227"/>
      <c r="H1452" s="247"/>
    </row>
    <row r="1453" spans="1:8" ht="15" customHeight="1">
      <c r="A1453" s="352"/>
      <c r="B1453" s="354"/>
      <c r="C1453" s="354"/>
      <c r="D1453" s="401"/>
      <c r="E1453" s="113"/>
      <c r="F1453" s="349"/>
      <c r="G1453" s="364"/>
      <c r="H1453" s="366"/>
    </row>
    <row r="1454" spans="1:8" ht="15" customHeight="1">
      <c r="A1454" s="131"/>
      <c r="B1454" s="82" t="s">
        <v>3216</v>
      </c>
      <c r="C1454" s="82" t="s">
        <v>3223</v>
      </c>
      <c r="D1454" s="390">
        <v>4</v>
      </c>
      <c r="E1454" s="114" t="s">
        <v>2523</v>
      </c>
      <c r="F1454" s="226"/>
      <c r="G1454" s="227"/>
      <c r="H1454" s="247"/>
    </row>
    <row r="1455" spans="1:8" ht="15" customHeight="1">
      <c r="A1455" s="352"/>
      <c r="B1455" s="354"/>
      <c r="C1455" s="130"/>
      <c r="D1455" s="426"/>
      <c r="E1455" s="113"/>
      <c r="F1455" s="349"/>
      <c r="G1455" s="364"/>
      <c r="H1455" s="366"/>
    </row>
    <row r="1456" spans="1:8" ht="15" customHeight="1">
      <c r="A1456" s="131"/>
      <c r="B1456" s="82" t="s">
        <v>3216</v>
      </c>
      <c r="C1456" s="82" t="s">
        <v>3224</v>
      </c>
      <c r="D1456" s="390">
        <v>8</v>
      </c>
      <c r="E1456" s="114" t="s">
        <v>2523</v>
      </c>
      <c r="F1456" s="226"/>
      <c r="G1456" s="227"/>
      <c r="H1456" s="247"/>
    </row>
    <row r="1457" spans="1:8" ht="15" customHeight="1">
      <c r="A1457" s="352"/>
      <c r="B1457" s="354"/>
      <c r="C1457" s="354"/>
      <c r="D1457" s="401"/>
      <c r="E1457" s="113"/>
      <c r="F1457" s="349"/>
      <c r="G1457" s="364"/>
      <c r="H1457" s="366"/>
    </row>
    <row r="1458" spans="1:8" ht="15" customHeight="1">
      <c r="A1458" s="131"/>
      <c r="B1458" s="82" t="s">
        <v>3225</v>
      </c>
      <c r="C1458" s="82" t="s">
        <v>3221</v>
      </c>
      <c r="D1458" s="390">
        <v>1</v>
      </c>
      <c r="E1458" s="114" t="s">
        <v>2523</v>
      </c>
      <c r="F1458" s="226"/>
      <c r="G1458" s="227"/>
      <c r="H1458" s="247"/>
    </row>
    <row r="1459" spans="1:8" ht="15" customHeight="1">
      <c r="A1459" s="352"/>
      <c r="B1459" s="354"/>
      <c r="C1459" s="130"/>
      <c r="D1459" s="426"/>
      <c r="E1459" s="113"/>
      <c r="F1459" s="349"/>
      <c r="G1459" s="364"/>
      <c r="H1459" s="366"/>
    </row>
    <row r="1460" spans="1:8" ht="15" customHeight="1">
      <c r="A1460" s="131"/>
      <c r="B1460" s="82" t="s">
        <v>3226</v>
      </c>
      <c r="C1460" s="82" t="s">
        <v>3227</v>
      </c>
      <c r="D1460" s="390">
        <v>1</v>
      </c>
      <c r="E1460" s="114" t="s">
        <v>2749</v>
      </c>
      <c r="F1460" s="226"/>
      <c r="G1460" s="227"/>
      <c r="H1460" s="247"/>
    </row>
    <row r="1461" spans="1:8" ht="15" customHeight="1">
      <c r="A1461" s="352"/>
      <c r="B1461" s="354"/>
      <c r="C1461" s="354"/>
      <c r="D1461" s="401"/>
      <c r="E1461" s="113"/>
      <c r="F1461" s="349"/>
      <c r="G1461" s="364"/>
      <c r="H1461" s="366"/>
    </row>
    <row r="1462" spans="1:8" ht="15" customHeight="1">
      <c r="A1462" s="131"/>
      <c r="B1462" s="82" t="s">
        <v>3228</v>
      </c>
      <c r="C1462" s="82" t="s">
        <v>3229</v>
      </c>
      <c r="D1462" s="390">
        <v>1</v>
      </c>
      <c r="E1462" s="114" t="s">
        <v>2523</v>
      </c>
      <c r="F1462" s="226"/>
      <c r="G1462" s="227"/>
      <c r="H1462" s="247"/>
    </row>
    <row r="1463" spans="1:8" ht="15" customHeight="1">
      <c r="A1463" s="352"/>
      <c r="B1463" s="354"/>
      <c r="C1463" s="130"/>
      <c r="D1463" s="426"/>
      <c r="E1463" s="113"/>
      <c r="F1463" s="349"/>
      <c r="G1463" s="364"/>
      <c r="H1463" s="366"/>
    </row>
    <row r="1464" spans="1:8" ht="15" customHeight="1">
      <c r="A1464" s="131"/>
      <c r="B1464" s="82" t="s">
        <v>3228</v>
      </c>
      <c r="C1464" s="82" t="s">
        <v>3230</v>
      </c>
      <c r="D1464" s="390">
        <v>1</v>
      </c>
      <c r="E1464" s="114" t="s">
        <v>2523</v>
      </c>
      <c r="F1464" s="226"/>
      <c r="G1464" s="227"/>
      <c r="H1464" s="247"/>
    </row>
    <row r="1465" spans="1:8" ht="15" customHeight="1">
      <c r="A1465" s="352"/>
      <c r="B1465" s="354"/>
      <c r="C1465" s="354"/>
      <c r="D1465" s="401"/>
      <c r="E1465" s="113"/>
      <c r="F1465" s="349"/>
      <c r="G1465" s="364"/>
      <c r="H1465" s="366"/>
    </row>
    <row r="1466" spans="1:8" ht="15" customHeight="1">
      <c r="A1466" s="131"/>
      <c r="B1466" s="82" t="s">
        <v>3231</v>
      </c>
      <c r="C1466" s="82"/>
      <c r="D1466" s="390">
        <f>SUM(D1459:D1464)</f>
        <v>3</v>
      </c>
      <c r="E1466" s="114" t="s">
        <v>2749</v>
      </c>
      <c r="F1466" s="226"/>
      <c r="G1466" s="227"/>
      <c r="H1466" s="247"/>
    </row>
    <row r="1467" spans="1:8" ht="15" customHeight="1">
      <c r="A1467" s="352"/>
      <c r="B1467" s="354"/>
      <c r="C1467" s="354"/>
      <c r="D1467" s="401"/>
      <c r="E1467" s="113"/>
      <c r="F1467" s="349"/>
      <c r="G1467" s="364"/>
      <c r="H1467" s="366"/>
    </row>
    <row r="1468" spans="1:8" ht="15" customHeight="1">
      <c r="A1468" s="131"/>
      <c r="B1468" s="82" t="s">
        <v>3232</v>
      </c>
      <c r="C1468" s="139">
        <v>20</v>
      </c>
      <c r="D1468" s="390">
        <v>1</v>
      </c>
      <c r="E1468" s="114" t="s">
        <v>2523</v>
      </c>
      <c r="F1468" s="226"/>
      <c r="G1468" s="227"/>
      <c r="H1468" s="247"/>
    </row>
    <row r="1469" spans="1:8" ht="15" customHeight="1">
      <c r="A1469" s="352"/>
      <c r="B1469" s="354"/>
      <c r="C1469" s="354"/>
      <c r="D1469" s="401"/>
      <c r="E1469" s="113"/>
      <c r="F1469" s="349"/>
      <c r="G1469" s="364"/>
      <c r="H1469" s="366"/>
    </row>
    <row r="1470" spans="1:8" ht="15" customHeight="1">
      <c r="A1470" s="131"/>
      <c r="B1470" s="82" t="s">
        <v>3233</v>
      </c>
      <c r="C1470" s="139">
        <v>20</v>
      </c>
      <c r="D1470" s="390">
        <v>1</v>
      </c>
      <c r="E1470" s="114" t="s">
        <v>2523</v>
      </c>
      <c r="F1470" s="226"/>
      <c r="G1470" s="227"/>
      <c r="H1470" s="247"/>
    </row>
    <row r="1471" spans="1:8" ht="15" customHeight="1">
      <c r="A1471" s="365"/>
      <c r="B1471" s="354"/>
      <c r="C1471" s="354"/>
      <c r="D1471" s="401"/>
      <c r="E1471" s="113"/>
      <c r="F1471" s="225"/>
      <c r="G1471" s="311"/>
      <c r="H1471" s="366"/>
    </row>
    <row r="1472" spans="1:8" ht="15" customHeight="1">
      <c r="A1472" s="23"/>
      <c r="B1472" s="82" t="s">
        <v>3234</v>
      </c>
      <c r="C1472" s="139">
        <v>50</v>
      </c>
      <c r="D1472" s="390">
        <v>1</v>
      </c>
      <c r="E1472" s="114" t="s">
        <v>2523</v>
      </c>
      <c r="F1472" s="226"/>
      <c r="G1472" s="227"/>
      <c r="H1472" s="247"/>
    </row>
    <row r="1473" spans="1:8" ht="15" customHeight="1">
      <c r="A1473" s="352"/>
      <c r="B1473" s="354"/>
      <c r="C1473" s="354"/>
      <c r="D1473" s="401"/>
      <c r="E1473" s="137"/>
      <c r="F1473" s="225"/>
      <c r="G1473" s="364"/>
      <c r="H1473" s="242"/>
    </row>
    <row r="1474" spans="1:8" ht="15" customHeight="1">
      <c r="A1474" s="136"/>
      <c r="B1474" s="135" t="s">
        <v>3235</v>
      </c>
      <c r="C1474" s="237" t="s">
        <v>3236</v>
      </c>
      <c r="D1474" s="418">
        <v>2</v>
      </c>
      <c r="E1474" s="134" t="s">
        <v>2523</v>
      </c>
      <c r="F1474" s="244"/>
      <c r="G1474" s="419"/>
      <c r="H1474" s="415"/>
    </row>
    <row r="1475" spans="1:8" ht="15" customHeight="1">
      <c r="A1475" s="133"/>
      <c r="B1475" s="130"/>
      <c r="C1475" s="130"/>
      <c r="D1475" s="401"/>
      <c r="E1475" s="337"/>
      <c r="F1475" s="264"/>
      <c r="G1475" s="422"/>
      <c r="H1475" s="334"/>
    </row>
    <row r="1476" spans="1:8" ht="15" customHeight="1">
      <c r="A1476" s="131"/>
      <c r="B1476" s="82" t="s">
        <v>3237</v>
      </c>
      <c r="C1476" s="82" t="s">
        <v>3238</v>
      </c>
      <c r="D1476" s="390">
        <v>1</v>
      </c>
      <c r="E1476" s="114" t="s">
        <v>2523</v>
      </c>
      <c r="F1476" s="250"/>
      <c r="G1476" s="227"/>
      <c r="H1476" s="31"/>
    </row>
    <row r="1477" spans="1:8" ht="15" customHeight="1">
      <c r="A1477" s="352"/>
      <c r="B1477" s="381"/>
      <c r="C1477" s="384"/>
      <c r="D1477" s="425"/>
      <c r="E1477" s="356"/>
      <c r="F1477" s="349"/>
      <c r="G1477" s="364"/>
      <c r="H1477" s="366"/>
    </row>
    <row r="1478" spans="1:8" ht="15" customHeight="1">
      <c r="A1478" s="131"/>
      <c r="B1478" s="82" t="s">
        <v>3237</v>
      </c>
      <c r="C1478" s="385" t="s">
        <v>3239</v>
      </c>
      <c r="D1478" s="390">
        <v>2</v>
      </c>
      <c r="E1478" s="114" t="s">
        <v>2523</v>
      </c>
      <c r="F1478" s="226"/>
      <c r="G1478" s="227"/>
      <c r="H1478" s="247"/>
    </row>
    <row r="1479" spans="1:8" ht="15" customHeight="1">
      <c r="A1479" s="352"/>
      <c r="B1479" s="354"/>
      <c r="C1479" s="354"/>
      <c r="D1479" s="425"/>
      <c r="E1479" s="356"/>
      <c r="F1479" s="349"/>
      <c r="G1479" s="364"/>
      <c r="H1479" s="366"/>
    </row>
    <row r="1480" spans="1:8" ht="15" customHeight="1">
      <c r="A1480" s="131"/>
      <c r="B1480" s="82" t="s">
        <v>3237</v>
      </c>
      <c r="C1480" s="82" t="s">
        <v>3240</v>
      </c>
      <c r="D1480" s="390">
        <v>2</v>
      </c>
      <c r="E1480" s="114" t="s">
        <v>2523</v>
      </c>
      <c r="F1480" s="226"/>
      <c r="G1480" s="227"/>
      <c r="H1480" s="247"/>
    </row>
    <row r="1481" spans="1:8" ht="15" customHeight="1">
      <c r="A1481" s="352"/>
      <c r="B1481" s="354"/>
      <c r="C1481" s="354"/>
      <c r="D1481" s="401"/>
      <c r="E1481" s="113"/>
      <c r="F1481" s="349"/>
      <c r="G1481" s="364"/>
      <c r="H1481" s="366"/>
    </row>
    <row r="1482" spans="1:8" ht="15" customHeight="1">
      <c r="A1482" s="131"/>
      <c r="B1482" s="82" t="s">
        <v>3237</v>
      </c>
      <c r="C1482" s="82" t="s">
        <v>3241</v>
      </c>
      <c r="D1482" s="390">
        <v>1</v>
      </c>
      <c r="E1482" s="114" t="s">
        <v>2523</v>
      </c>
      <c r="F1482" s="226"/>
      <c r="G1482" s="227"/>
      <c r="H1482" s="247"/>
    </row>
    <row r="1483" spans="1:8" ht="15" customHeight="1">
      <c r="A1483" s="352"/>
      <c r="B1483" s="354"/>
      <c r="C1483" s="354"/>
      <c r="D1483" s="401"/>
      <c r="E1483" s="113"/>
      <c r="F1483" s="243"/>
      <c r="G1483" s="311"/>
      <c r="H1483" s="242"/>
    </row>
    <row r="1484" spans="1:8" ht="15" customHeight="1">
      <c r="A1484" s="131"/>
      <c r="B1484" s="82" t="s">
        <v>3242</v>
      </c>
      <c r="C1484" s="82" t="s">
        <v>3243</v>
      </c>
      <c r="D1484" s="390">
        <v>4</v>
      </c>
      <c r="E1484" s="114" t="s">
        <v>2523</v>
      </c>
      <c r="F1484" s="231"/>
      <c r="G1484" s="227"/>
      <c r="H1484" s="247"/>
    </row>
    <row r="1485" spans="1:8" ht="15" customHeight="1">
      <c r="A1485" s="352"/>
      <c r="B1485" s="354"/>
      <c r="C1485" s="354"/>
      <c r="D1485" s="401"/>
      <c r="E1485" s="113"/>
      <c r="F1485" s="349"/>
      <c r="G1485" s="364"/>
      <c r="H1485" s="366"/>
    </row>
    <row r="1486" spans="1:8" ht="15" customHeight="1">
      <c r="A1486" s="131"/>
      <c r="B1486" s="82" t="s">
        <v>3244</v>
      </c>
      <c r="C1486" s="82" t="s">
        <v>3245</v>
      </c>
      <c r="D1486" s="390">
        <v>1</v>
      </c>
      <c r="E1486" s="114" t="s">
        <v>2523</v>
      </c>
      <c r="F1486" s="226"/>
      <c r="G1486" s="227"/>
      <c r="H1486" s="247"/>
    </row>
    <row r="1487" spans="1:8" ht="15" customHeight="1">
      <c r="A1487" s="352"/>
      <c r="B1487" s="354"/>
      <c r="C1487" s="130"/>
      <c r="D1487" s="426"/>
      <c r="E1487" s="113"/>
      <c r="F1487" s="349"/>
      <c r="G1487" s="364"/>
      <c r="H1487" s="366"/>
    </row>
    <row r="1488" spans="1:8" ht="15" customHeight="1">
      <c r="A1488" s="131"/>
      <c r="B1488" s="82" t="s">
        <v>3246</v>
      </c>
      <c r="C1488" s="82" t="s">
        <v>3247</v>
      </c>
      <c r="D1488" s="390">
        <v>12</v>
      </c>
      <c r="E1488" s="114" t="s">
        <v>3051</v>
      </c>
      <c r="F1488" s="226"/>
      <c r="G1488" s="227"/>
      <c r="H1488" s="247"/>
    </row>
    <row r="1489" spans="1:8" ht="15" customHeight="1">
      <c r="A1489" s="352"/>
      <c r="B1489" s="354"/>
      <c r="C1489" s="354"/>
      <c r="D1489" s="401"/>
      <c r="E1489" s="113"/>
      <c r="F1489" s="349"/>
      <c r="G1489" s="364"/>
      <c r="H1489" s="366"/>
    </row>
    <row r="1490" spans="1:8" ht="15" customHeight="1">
      <c r="A1490" s="131"/>
      <c r="B1490" s="82" t="s">
        <v>3031</v>
      </c>
      <c r="C1490" s="82" t="s">
        <v>3248</v>
      </c>
      <c r="D1490" s="390">
        <v>7</v>
      </c>
      <c r="E1490" s="114" t="s">
        <v>2505</v>
      </c>
      <c r="F1490" s="226"/>
      <c r="G1490" s="227"/>
      <c r="H1490" s="247"/>
    </row>
    <row r="1491" spans="1:8" ht="15" customHeight="1">
      <c r="A1491" s="352"/>
      <c r="B1491" s="354"/>
      <c r="C1491" s="130"/>
      <c r="D1491" s="426"/>
      <c r="E1491" s="113"/>
      <c r="F1491" s="349"/>
      <c r="G1491" s="364"/>
      <c r="H1491" s="366"/>
    </row>
    <row r="1492" spans="1:8" ht="15" customHeight="1">
      <c r="A1492" s="131"/>
      <c r="B1492" s="82" t="s">
        <v>3031</v>
      </c>
      <c r="C1492" s="82" t="s">
        <v>3249</v>
      </c>
      <c r="D1492" s="390">
        <v>2</v>
      </c>
      <c r="E1492" s="114" t="s">
        <v>2505</v>
      </c>
      <c r="F1492" s="226"/>
      <c r="G1492" s="227"/>
      <c r="H1492" s="247"/>
    </row>
    <row r="1493" spans="1:8" ht="15" customHeight="1">
      <c r="A1493" s="352"/>
      <c r="B1493" s="354"/>
      <c r="C1493" s="354"/>
      <c r="D1493" s="401"/>
      <c r="E1493" s="113"/>
      <c r="F1493" s="349"/>
      <c r="G1493" s="364"/>
      <c r="H1493" s="366"/>
    </row>
    <row r="1494" spans="1:8" ht="15" customHeight="1">
      <c r="A1494" s="131"/>
      <c r="B1494" s="82" t="s">
        <v>2982</v>
      </c>
      <c r="C1494" s="82" t="s">
        <v>2983</v>
      </c>
      <c r="D1494" s="390">
        <v>7</v>
      </c>
      <c r="E1494" s="114" t="s">
        <v>2505</v>
      </c>
      <c r="F1494" s="226"/>
      <c r="G1494" s="227"/>
      <c r="H1494" s="310"/>
    </row>
    <row r="1495" spans="1:8" ht="15" customHeight="1">
      <c r="A1495" s="352"/>
      <c r="B1495" s="354"/>
      <c r="C1495" s="130"/>
      <c r="D1495" s="426"/>
      <c r="E1495" s="113"/>
      <c r="F1495" s="349"/>
      <c r="G1495" s="364"/>
      <c r="H1495" s="366"/>
    </row>
    <row r="1496" spans="1:8" ht="15" customHeight="1">
      <c r="A1496" s="131"/>
      <c r="B1496" s="82" t="s">
        <v>3250</v>
      </c>
      <c r="C1496" s="82" t="s">
        <v>3251</v>
      </c>
      <c r="D1496" s="390">
        <v>2</v>
      </c>
      <c r="E1496" s="114" t="s">
        <v>2505</v>
      </c>
      <c r="F1496" s="226"/>
      <c r="G1496" s="227"/>
      <c r="H1496" s="310"/>
    </row>
    <row r="1497" spans="1:8" ht="15" customHeight="1">
      <c r="A1497" s="352"/>
      <c r="B1497" s="354"/>
      <c r="C1497" s="354"/>
      <c r="D1497" s="401"/>
      <c r="E1497" s="113"/>
      <c r="F1497" s="349"/>
      <c r="G1497" s="364"/>
      <c r="H1497" s="366"/>
    </row>
    <row r="1498" spans="1:8" ht="15" customHeight="1">
      <c r="A1498" s="131"/>
      <c r="B1498" s="82" t="s">
        <v>3252</v>
      </c>
      <c r="C1498" s="82" t="s">
        <v>3253</v>
      </c>
      <c r="D1498" s="390">
        <v>1</v>
      </c>
      <c r="E1498" s="114" t="s">
        <v>2523</v>
      </c>
      <c r="F1498" s="226"/>
      <c r="G1498" s="227"/>
      <c r="H1498" s="247"/>
    </row>
    <row r="1499" spans="1:8" ht="15" customHeight="1">
      <c r="A1499" s="352"/>
      <c r="B1499" s="354"/>
      <c r="C1499" s="354"/>
      <c r="D1499" s="401"/>
      <c r="E1499" s="113"/>
      <c r="F1499" s="349"/>
      <c r="G1499" s="364"/>
      <c r="H1499" s="366"/>
    </row>
    <row r="1500" spans="1:8" ht="15" customHeight="1">
      <c r="A1500" s="131"/>
      <c r="B1500" s="82" t="s">
        <v>3254</v>
      </c>
      <c r="C1500" s="82" t="s">
        <v>3255</v>
      </c>
      <c r="D1500" s="390">
        <v>1</v>
      </c>
      <c r="E1500" s="114" t="s">
        <v>2424</v>
      </c>
      <c r="F1500" s="226"/>
      <c r="G1500" s="227"/>
      <c r="H1500" s="310"/>
    </row>
    <row r="1501" spans="1:8" ht="15" customHeight="1">
      <c r="A1501" s="352"/>
      <c r="B1501" s="354"/>
      <c r="C1501" s="354"/>
      <c r="D1501" s="401"/>
      <c r="E1501" s="113"/>
      <c r="F1501" s="349"/>
      <c r="G1501" s="364"/>
      <c r="H1501" s="366"/>
    </row>
    <row r="1502" spans="1:8" ht="15" customHeight="1">
      <c r="A1502" s="131"/>
      <c r="B1502" s="82" t="s">
        <v>3256</v>
      </c>
      <c r="C1502" s="82" t="s">
        <v>3257</v>
      </c>
      <c r="D1502" s="390">
        <v>1</v>
      </c>
      <c r="E1502" s="114" t="s">
        <v>2424</v>
      </c>
      <c r="F1502" s="226"/>
      <c r="G1502" s="227"/>
      <c r="H1502" s="310"/>
    </row>
    <row r="1503" spans="1:8" ht="15" customHeight="1">
      <c r="A1503" s="365"/>
      <c r="B1503" s="354"/>
      <c r="C1503" s="354"/>
      <c r="D1503" s="401"/>
      <c r="E1503" s="113"/>
      <c r="F1503" s="225"/>
      <c r="G1503" s="311"/>
      <c r="H1503" s="366"/>
    </row>
    <row r="1504" spans="1:8" ht="15" customHeight="1">
      <c r="A1504" s="23"/>
      <c r="B1504" s="82" t="s">
        <v>3258</v>
      </c>
      <c r="C1504" s="82" t="s">
        <v>3259</v>
      </c>
      <c r="D1504" s="390">
        <v>1</v>
      </c>
      <c r="E1504" s="114" t="s">
        <v>2424</v>
      </c>
      <c r="F1504" s="226"/>
      <c r="G1504" s="227"/>
      <c r="H1504" s="310"/>
    </row>
    <row r="1505" spans="1:8" ht="15" customHeight="1">
      <c r="A1505" s="352"/>
      <c r="B1505" s="354"/>
      <c r="C1505" s="354" t="s">
        <v>3260</v>
      </c>
      <c r="D1505" s="401"/>
      <c r="E1505" s="137"/>
      <c r="F1505" s="225"/>
      <c r="G1505" s="364"/>
      <c r="H1505" s="242"/>
    </row>
    <row r="1506" spans="1:8" ht="15" customHeight="1">
      <c r="A1506" s="136"/>
      <c r="B1506" s="135" t="s">
        <v>3261</v>
      </c>
      <c r="C1506" s="135" t="s">
        <v>3262</v>
      </c>
      <c r="D1506" s="418">
        <v>1</v>
      </c>
      <c r="E1506" s="134" t="s">
        <v>2424</v>
      </c>
      <c r="F1506" s="244"/>
      <c r="G1506" s="419"/>
      <c r="H1506" s="382"/>
    </row>
    <row r="1507" spans="1:8" ht="15" customHeight="1">
      <c r="A1507" s="133"/>
      <c r="B1507" s="130"/>
      <c r="C1507" s="130" t="s">
        <v>3263</v>
      </c>
      <c r="D1507" s="401"/>
      <c r="E1507" s="113"/>
      <c r="F1507" s="225"/>
      <c r="G1507" s="311"/>
      <c r="H1507" s="242"/>
    </row>
    <row r="1508" spans="1:8" ht="15" customHeight="1">
      <c r="A1508" s="131"/>
      <c r="B1508" s="82"/>
      <c r="C1508" s="82" t="s">
        <v>3264</v>
      </c>
      <c r="D1508" s="390"/>
      <c r="E1508" s="114"/>
      <c r="F1508" s="226"/>
      <c r="G1508" s="227"/>
      <c r="H1508" s="310"/>
    </row>
    <row r="1509" spans="1:8" ht="15" customHeight="1">
      <c r="A1509" s="352"/>
      <c r="B1509" s="354"/>
      <c r="C1509" s="354" t="s">
        <v>3265</v>
      </c>
      <c r="D1509" s="425"/>
      <c r="E1509" s="356"/>
      <c r="F1509" s="421"/>
      <c r="G1509" s="427"/>
      <c r="H1509" s="372"/>
    </row>
    <row r="1510" spans="1:8" ht="15" customHeight="1">
      <c r="A1510" s="131"/>
      <c r="B1510" s="82"/>
      <c r="C1510" s="82" t="s">
        <v>3266</v>
      </c>
      <c r="D1510" s="390"/>
      <c r="E1510" s="114"/>
      <c r="F1510" s="250"/>
      <c r="G1510" s="447"/>
      <c r="H1510" s="31"/>
    </row>
    <row r="1511" spans="1:8" ht="15" customHeight="1">
      <c r="A1511" s="352"/>
      <c r="B1511" s="354"/>
      <c r="C1511" s="354" t="s">
        <v>3267</v>
      </c>
      <c r="D1511" s="425"/>
      <c r="E1511" s="356"/>
      <c r="F1511" s="349"/>
      <c r="G1511" s="364"/>
      <c r="H1511" s="366"/>
    </row>
    <row r="1512" spans="1:8" ht="15" customHeight="1">
      <c r="A1512" s="131"/>
      <c r="B1512" s="82"/>
      <c r="C1512" s="82" t="s">
        <v>3268</v>
      </c>
      <c r="D1512" s="390"/>
      <c r="E1512" s="114"/>
      <c r="F1512" s="226"/>
      <c r="G1512" s="227"/>
      <c r="H1512" s="310"/>
    </row>
    <row r="1513" spans="1:8" ht="15" customHeight="1">
      <c r="A1513" s="352"/>
      <c r="B1513" s="354"/>
      <c r="C1513" s="354"/>
      <c r="D1513" s="401"/>
      <c r="E1513" s="113"/>
      <c r="F1513" s="349"/>
      <c r="G1513" s="364"/>
      <c r="H1513" s="366"/>
    </row>
    <row r="1514" spans="1:8" ht="15" customHeight="1">
      <c r="A1514" s="131"/>
      <c r="B1514" s="82" t="s">
        <v>2892</v>
      </c>
      <c r="C1514" s="82"/>
      <c r="D1514" s="390">
        <v>1</v>
      </c>
      <c r="E1514" s="114" t="s">
        <v>2424</v>
      </c>
      <c r="F1514" s="226"/>
      <c r="G1514" s="227"/>
      <c r="H1514" s="247"/>
    </row>
    <row r="1515" spans="1:8" ht="15" customHeight="1">
      <c r="A1515" s="352"/>
      <c r="B1515" s="354"/>
      <c r="C1515" s="354"/>
      <c r="D1515" s="401"/>
      <c r="E1515" s="113"/>
      <c r="F1515" s="243"/>
      <c r="G1515" s="311"/>
      <c r="H1515" s="242"/>
    </row>
    <row r="1516" spans="1:8" ht="15" customHeight="1">
      <c r="A1516" s="131"/>
      <c r="B1516" s="82" t="s">
        <v>3269</v>
      </c>
      <c r="C1516" s="82"/>
      <c r="D1516" s="390">
        <v>1</v>
      </c>
      <c r="E1516" s="114" t="s">
        <v>2424</v>
      </c>
      <c r="F1516" s="231"/>
      <c r="G1516" s="227"/>
      <c r="H1516" s="247"/>
    </row>
    <row r="1517" spans="1:8" ht="15" customHeight="1">
      <c r="A1517" s="352"/>
      <c r="B1517" s="354"/>
      <c r="C1517" s="354"/>
      <c r="D1517" s="401"/>
      <c r="E1517" s="113"/>
      <c r="F1517" s="349"/>
      <c r="G1517" s="364"/>
      <c r="H1517" s="366"/>
    </row>
    <row r="1518" spans="1:8" ht="15" customHeight="1">
      <c r="A1518" s="131"/>
      <c r="B1518" s="82"/>
      <c r="C1518" s="82"/>
      <c r="D1518" s="390"/>
      <c r="E1518" s="114"/>
      <c r="F1518" s="226"/>
      <c r="G1518" s="227"/>
      <c r="H1518" s="310"/>
    </row>
    <row r="1519" spans="1:8" ht="15" customHeight="1">
      <c r="A1519" s="352"/>
      <c r="B1519" s="354"/>
      <c r="C1519" s="130"/>
      <c r="D1519" s="426"/>
      <c r="E1519" s="113"/>
      <c r="F1519" s="349"/>
      <c r="G1519" s="364"/>
      <c r="H1519" s="366"/>
    </row>
    <row r="1520" spans="1:8" ht="15" customHeight="1">
      <c r="A1520" s="131"/>
      <c r="B1520" s="82"/>
      <c r="C1520" s="82"/>
      <c r="D1520" s="390"/>
      <c r="E1520" s="114"/>
      <c r="F1520" s="226"/>
      <c r="G1520" s="227"/>
      <c r="H1520" s="310"/>
    </row>
    <row r="1521" spans="1:8" ht="15" customHeight="1">
      <c r="A1521" s="352"/>
      <c r="B1521" s="354"/>
      <c r="C1521" s="354"/>
      <c r="D1521" s="401"/>
      <c r="E1521" s="113"/>
      <c r="F1521" s="349"/>
      <c r="G1521" s="364"/>
      <c r="H1521" s="366"/>
    </row>
    <row r="1522" spans="1:8" ht="15" customHeight="1">
      <c r="A1522" s="131"/>
      <c r="B1522" s="82"/>
      <c r="C1522" s="82"/>
      <c r="D1522" s="390"/>
      <c r="E1522" s="114"/>
      <c r="F1522" s="226"/>
      <c r="G1522" s="227"/>
      <c r="H1522" s="310"/>
    </row>
    <row r="1523" spans="1:8" ht="15" customHeight="1">
      <c r="A1523" s="352"/>
      <c r="B1523" s="354"/>
      <c r="C1523" s="130"/>
      <c r="D1523" s="426"/>
      <c r="E1523" s="113"/>
      <c r="F1523" s="349"/>
      <c r="G1523" s="364"/>
      <c r="H1523" s="366"/>
    </row>
    <row r="1524" spans="1:8" ht="15" customHeight="1">
      <c r="A1524" s="131"/>
      <c r="B1524" s="82"/>
      <c r="C1524" s="82"/>
      <c r="D1524" s="390"/>
      <c r="E1524" s="114"/>
      <c r="F1524" s="226"/>
      <c r="G1524" s="227"/>
      <c r="H1524" s="310"/>
    </row>
    <row r="1525" spans="1:8" ht="15" customHeight="1">
      <c r="A1525" s="352"/>
      <c r="B1525" s="354"/>
      <c r="C1525" s="354"/>
      <c r="D1525" s="401"/>
      <c r="E1525" s="113"/>
      <c r="F1525" s="349"/>
      <c r="G1525" s="364"/>
      <c r="H1525" s="366"/>
    </row>
    <row r="1526" spans="1:8" ht="15" customHeight="1">
      <c r="A1526" s="131"/>
      <c r="B1526" s="82"/>
      <c r="C1526" s="82"/>
      <c r="D1526" s="390"/>
      <c r="E1526" s="114"/>
      <c r="F1526" s="226"/>
      <c r="G1526" s="227"/>
      <c r="H1526" s="310"/>
    </row>
    <row r="1527" spans="1:8" ht="15" customHeight="1">
      <c r="A1527" s="352"/>
      <c r="B1527" s="354"/>
      <c r="C1527" s="130"/>
      <c r="D1527" s="426"/>
      <c r="E1527" s="113"/>
      <c r="F1527" s="349"/>
      <c r="G1527" s="364"/>
      <c r="H1527" s="366"/>
    </row>
    <row r="1528" spans="1:8" ht="15" customHeight="1">
      <c r="A1528" s="131"/>
      <c r="B1528" s="82"/>
      <c r="C1528" s="82"/>
      <c r="D1528" s="390"/>
      <c r="E1528" s="114"/>
      <c r="F1528" s="226"/>
      <c r="G1528" s="227"/>
      <c r="H1528" s="310"/>
    </row>
    <row r="1529" spans="1:8" ht="15" customHeight="1">
      <c r="A1529" s="352"/>
      <c r="B1529" s="354"/>
      <c r="C1529" s="354"/>
      <c r="D1529" s="401"/>
      <c r="E1529" s="113"/>
      <c r="F1529" s="349"/>
      <c r="G1529" s="364"/>
      <c r="H1529" s="366"/>
    </row>
    <row r="1530" spans="1:8" ht="15" customHeight="1">
      <c r="A1530" s="131"/>
      <c r="B1530" s="82"/>
      <c r="C1530" s="82"/>
      <c r="D1530" s="390"/>
      <c r="E1530" s="114"/>
      <c r="F1530" s="226"/>
      <c r="G1530" s="227"/>
      <c r="H1530" s="310"/>
    </row>
    <row r="1531" spans="1:8" ht="15" customHeight="1">
      <c r="A1531" s="352"/>
      <c r="B1531" s="354"/>
      <c r="C1531" s="354"/>
      <c r="D1531" s="401"/>
      <c r="E1531" s="113"/>
      <c r="F1531" s="349"/>
      <c r="G1531" s="364"/>
      <c r="H1531" s="366"/>
    </row>
    <row r="1532" spans="1:8" ht="15" customHeight="1">
      <c r="A1532" s="131"/>
      <c r="B1532" s="82"/>
      <c r="C1532" s="82"/>
      <c r="D1532" s="390"/>
      <c r="E1532" s="114"/>
      <c r="F1532" s="226"/>
      <c r="G1532" s="227"/>
      <c r="H1532" s="310"/>
    </row>
    <row r="1533" spans="1:8" ht="15" customHeight="1">
      <c r="A1533" s="352"/>
      <c r="B1533" s="354"/>
      <c r="C1533" s="354"/>
      <c r="D1533" s="401"/>
      <c r="E1533" s="113"/>
      <c r="F1533" s="349"/>
      <c r="G1533" s="364"/>
      <c r="H1533" s="366"/>
    </row>
    <row r="1534" spans="1:8" ht="15" customHeight="1">
      <c r="A1534" s="131"/>
      <c r="B1534" s="82"/>
      <c r="C1534" s="82"/>
      <c r="D1534" s="390"/>
      <c r="E1534" s="114"/>
      <c r="F1534" s="226"/>
      <c r="G1534" s="227"/>
      <c r="H1534" s="310"/>
    </row>
    <row r="1535" spans="1:8" ht="15" customHeight="1">
      <c r="A1535" s="365"/>
      <c r="B1535" s="381"/>
      <c r="C1535" s="371"/>
      <c r="D1535" s="401"/>
      <c r="E1535" s="337"/>
      <c r="F1535" s="264"/>
      <c r="G1535" s="422"/>
      <c r="H1535" s="372"/>
    </row>
    <row r="1536" spans="1:8" ht="15" customHeight="1">
      <c r="A1536" s="23"/>
      <c r="B1536" s="114" t="s">
        <v>2611</v>
      </c>
      <c r="C1536" s="182"/>
      <c r="D1536" s="390"/>
      <c r="E1536" s="339"/>
      <c r="F1536" s="250"/>
      <c r="G1536" s="300"/>
      <c r="H1536" s="31"/>
    </row>
    <row r="1537" spans="1:8" ht="15" customHeight="1">
      <c r="A1537" s="352"/>
      <c r="B1537" s="354"/>
      <c r="C1537" s="354"/>
      <c r="D1537" s="401"/>
      <c r="E1537" s="137"/>
      <c r="F1537" s="225"/>
      <c r="G1537" s="364"/>
      <c r="H1537" s="242"/>
    </row>
    <row r="1538" spans="1:8" ht="15" customHeight="1">
      <c r="A1538" s="136"/>
      <c r="B1538" s="135"/>
      <c r="C1538" s="135"/>
      <c r="D1538" s="418"/>
      <c r="E1538" s="134"/>
      <c r="F1538" s="244"/>
      <c r="G1538" s="419"/>
      <c r="H1538" s="382"/>
    </row>
    <row r="1539" spans="1:8" ht="15" customHeight="1">
      <c r="A1539" s="133"/>
      <c r="B1539" s="130"/>
      <c r="C1539" s="130"/>
      <c r="D1539" s="401"/>
      <c r="E1539" s="113"/>
      <c r="F1539" s="225"/>
      <c r="G1539" s="311"/>
      <c r="H1539" s="242"/>
    </row>
    <row r="1540" spans="1:8" ht="15" customHeight="1">
      <c r="A1540" s="138">
        <f>A20</f>
        <v>6</v>
      </c>
      <c r="B1540" s="82" t="str">
        <f>B20</f>
        <v>排水設備</v>
      </c>
      <c r="C1540" s="82"/>
      <c r="D1540" s="390"/>
      <c r="E1540" s="114"/>
      <c r="F1540" s="226"/>
      <c r="G1540" s="227"/>
      <c r="H1540" s="310"/>
    </row>
    <row r="1541" spans="1:8" ht="15" customHeight="1">
      <c r="A1541" s="352"/>
      <c r="B1541" s="354" t="s">
        <v>3270</v>
      </c>
      <c r="C1541" s="354" t="s">
        <v>3271</v>
      </c>
      <c r="D1541" s="425"/>
      <c r="E1541" s="356"/>
      <c r="F1541" s="349"/>
      <c r="G1541" s="364"/>
      <c r="H1541" s="366"/>
    </row>
    <row r="1542" spans="1:8" ht="15" customHeight="1">
      <c r="A1542" s="131"/>
      <c r="B1542" s="82" t="s">
        <v>3272</v>
      </c>
      <c r="C1542" s="82" t="s">
        <v>3273</v>
      </c>
      <c r="D1542" s="390">
        <v>2</v>
      </c>
      <c r="E1542" s="114" t="s">
        <v>2440</v>
      </c>
      <c r="F1542" s="226"/>
      <c r="G1542" s="227"/>
      <c r="H1542" s="247"/>
    </row>
    <row r="1543" spans="1:8" ht="15" customHeight="1">
      <c r="A1543" s="352"/>
      <c r="B1543" s="354"/>
      <c r="C1543" s="130" t="s">
        <v>3274</v>
      </c>
      <c r="D1543" s="401"/>
      <c r="E1543" s="113"/>
      <c r="F1543" s="349"/>
      <c r="G1543" s="364"/>
      <c r="H1543" s="366"/>
    </row>
    <row r="1544" spans="1:8" ht="15" customHeight="1">
      <c r="A1544" s="131"/>
      <c r="B1544" s="58"/>
      <c r="C1544" s="432" t="s">
        <v>3275</v>
      </c>
      <c r="D1544" s="390"/>
      <c r="E1544" s="114"/>
      <c r="F1544" s="226"/>
      <c r="G1544" s="227"/>
      <c r="H1544" s="310"/>
    </row>
    <row r="1545" spans="1:8" ht="15" customHeight="1">
      <c r="A1545" s="352"/>
      <c r="B1545" s="354"/>
      <c r="C1545" s="380" t="s">
        <v>3276</v>
      </c>
      <c r="D1545" s="401"/>
      <c r="E1545" s="113"/>
      <c r="F1545" s="349"/>
      <c r="G1545" s="364"/>
      <c r="H1545" s="366"/>
    </row>
    <row r="1546" spans="1:8" ht="15" customHeight="1">
      <c r="A1546" s="131"/>
      <c r="B1546" s="58"/>
      <c r="C1546" s="432" t="s">
        <v>3277</v>
      </c>
      <c r="D1546" s="390"/>
      <c r="E1546" s="114"/>
      <c r="F1546" s="226"/>
      <c r="G1546" s="227"/>
      <c r="H1546" s="310"/>
    </row>
    <row r="1547" spans="1:8" ht="15" customHeight="1">
      <c r="A1547" s="352"/>
      <c r="B1547" s="354" t="s">
        <v>3278</v>
      </c>
      <c r="C1547" s="130" t="s">
        <v>3279</v>
      </c>
      <c r="D1547" s="401"/>
      <c r="E1547" s="113"/>
      <c r="F1547" s="349"/>
      <c r="G1547" s="364"/>
      <c r="H1547" s="366"/>
    </row>
    <row r="1548" spans="1:8" ht="15" customHeight="1">
      <c r="A1548" s="131"/>
      <c r="B1548" s="58"/>
      <c r="C1548" s="82" t="s">
        <v>3280</v>
      </c>
      <c r="D1548" s="390">
        <v>2</v>
      </c>
      <c r="E1548" s="114" t="s">
        <v>2424</v>
      </c>
      <c r="F1548" s="226"/>
      <c r="G1548" s="227"/>
      <c r="H1548" s="247"/>
    </row>
    <row r="1549" spans="1:8" ht="15" customHeight="1">
      <c r="A1549" s="352"/>
      <c r="B1549" s="354"/>
      <c r="C1549" s="130" t="s">
        <v>3281</v>
      </c>
      <c r="D1549" s="401"/>
      <c r="E1549" s="113"/>
      <c r="F1549" s="349"/>
      <c r="G1549" s="364"/>
      <c r="H1549" s="366"/>
    </row>
    <row r="1550" spans="1:8" ht="15" customHeight="1">
      <c r="A1550" s="131"/>
      <c r="B1550" s="58"/>
      <c r="C1550" s="82" t="s">
        <v>3282</v>
      </c>
      <c r="D1550" s="390"/>
      <c r="E1550" s="114"/>
      <c r="F1550" s="226"/>
      <c r="G1550" s="227"/>
      <c r="H1550" s="310"/>
    </row>
    <row r="1551" spans="1:8" ht="15" customHeight="1">
      <c r="A1551" s="352"/>
      <c r="B1551" s="354" t="s">
        <v>3283</v>
      </c>
      <c r="C1551" s="130" t="s">
        <v>3284</v>
      </c>
      <c r="D1551" s="401"/>
      <c r="E1551" s="113"/>
      <c r="F1551" s="349"/>
      <c r="G1551" s="364"/>
      <c r="H1551" s="366"/>
    </row>
    <row r="1552" spans="1:8" ht="15" customHeight="1">
      <c r="A1552" s="131"/>
      <c r="B1552" s="58" t="s">
        <v>3285</v>
      </c>
      <c r="C1552" s="82" t="s">
        <v>3286</v>
      </c>
      <c r="D1552" s="390">
        <v>7</v>
      </c>
      <c r="E1552" s="114" t="s">
        <v>2616</v>
      </c>
      <c r="F1552" s="226"/>
      <c r="G1552" s="227"/>
      <c r="H1552" s="247"/>
    </row>
    <row r="1553" spans="1:8" ht="15" customHeight="1">
      <c r="A1553" s="352"/>
      <c r="B1553" s="354"/>
      <c r="C1553" s="130"/>
      <c r="D1553" s="401"/>
      <c r="E1553" s="113"/>
      <c r="F1553" s="349"/>
      <c r="G1553" s="364"/>
      <c r="H1553" s="366"/>
    </row>
    <row r="1554" spans="1:8" ht="15" customHeight="1">
      <c r="A1554" s="131"/>
      <c r="B1554" s="58" t="s">
        <v>2722</v>
      </c>
      <c r="C1554" s="82"/>
      <c r="D1554" s="390">
        <v>1</v>
      </c>
      <c r="E1554" s="114" t="s">
        <v>2424</v>
      </c>
      <c r="F1554" s="226"/>
      <c r="G1554" s="227"/>
      <c r="H1554" s="247"/>
    </row>
    <row r="1555" spans="1:8" ht="15" customHeight="1">
      <c r="A1555" s="352"/>
      <c r="B1555" s="354"/>
      <c r="C1555" s="130" t="s">
        <v>3287</v>
      </c>
      <c r="D1555" s="401"/>
      <c r="E1555" s="113"/>
      <c r="F1555" s="349"/>
      <c r="G1555" s="364"/>
      <c r="H1555" s="366"/>
    </row>
    <row r="1556" spans="1:8" ht="15" customHeight="1">
      <c r="A1556" s="131"/>
      <c r="B1556" s="58" t="s">
        <v>3288</v>
      </c>
      <c r="C1556" s="82" t="s">
        <v>3289</v>
      </c>
      <c r="D1556" s="390">
        <v>2</v>
      </c>
      <c r="E1556" s="114" t="s">
        <v>2505</v>
      </c>
      <c r="F1556" s="226"/>
      <c r="G1556" s="227"/>
      <c r="H1556" s="247"/>
    </row>
    <row r="1557" spans="1:8" ht="15" customHeight="1">
      <c r="A1557" s="352"/>
      <c r="B1557" s="354"/>
      <c r="C1557" s="130" t="s">
        <v>3287</v>
      </c>
      <c r="D1557" s="401"/>
      <c r="E1557" s="113"/>
      <c r="F1557" s="349"/>
      <c r="G1557" s="364"/>
      <c r="H1557" s="366"/>
    </row>
    <row r="1558" spans="1:8" ht="15" customHeight="1">
      <c r="A1558" s="131"/>
      <c r="B1558" s="58" t="s">
        <v>3288</v>
      </c>
      <c r="C1558" s="82" t="s">
        <v>3290</v>
      </c>
      <c r="D1558" s="390">
        <v>3</v>
      </c>
      <c r="E1558" s="114" t="s">
        <v>2505</v>
      </c>
      <c r="F1558" s="226"/>
      <c r="G1558" s="227"/>
      <c r="H1558" s="247"/>
    </row>
    <row r="1559" spans="1:8" ht="15" customHeight="1">
      <c r="A1559" s="352"/>
      <c r="B1559" s="354"/>
      <c r="C1559" s="130" t="s">
        <v>3287</v>
      </c>
      <c r="D1559" s="401"/>
      <c r="E1559" s="113"/>
      <c r="F1559" s="349"/>
      <c r="G1559" s="364"/>
      <c r="H1559" s="366"/>
    </row>
    <row r="1560" spans="1:8" ht="15" customHeight="1">
      <c r="A1560" s="131"/>
      <c r="B1560" s="58" t="s">
        <v>3288</v>
      </c>
      <c r="C1560" s="82" t="s">
        <v>3291</v>
      </c>
      <c r="D1560" s="390">
        <v>30</v>
      </c>
      <c r="E1560" s="114" t="s">
        <v>2505</v>
      </c>
      <c r="F1560" s="226"/>
      <c r="G1560" s="227"/>
      <c r="H1560" s="247"/>
    </row>
    <row r="1561" spans="1:8" ht="15" customHeight="1">
      <c r="A1561" s="352"/>
      <c r="B1561" s="354"/>
      <c r="C1561" s="130" t="s">
        <v>3287</v>
      </c>
      <c r="D1561" s="401"/>
      <c r="E1561" s="113"/>
      <c r="F1561" s="349"/>
      <c r="G1561" s="364"/>
      <c r="H1561" s="366"/>
    </row>
    <row r="1562" spans="1:8" ht="15" customHeight="1">
      <c r="A1562" s="131"/>
      <c r="B1562" s="58" t="s">
        <v>3288</v>
      </c>
      <c r="C1562" s="82" t="s">
        <v>3292</v>
      </c>
      <c r="D1562" s="390">
        <v>137</v>
      </c>
      <c r="E1562" s="114" t="s">
        <v>2505</v>
      </c>
      <c r="F1562" s="226"/>
      <c r="G1562" s="227"/>
      <c r="H1562" s="247"/>
    </row>
    <row r="1563" spans="1:8" ht="15" customHeight="1">
      <c r="A1563" s="352"/>
      <c r="B1563" s="354"/>
      <c r="C1563" s="130" t="s">
        <v>3287</v>
      </c>
      <c r="D1563" s="401"/>
      <c r="E1563" s="113"/>
      <c r="F1563" s="349"/>
      <c r="G1563" s="364"/>
      <c r="H1563" s="366"/>
    </row>
    <row r="1564" spans="1:8" ht="15" customHeight="1">
      <c r="A1564" s="131"/>
      <c r="B1564" s="58" t="s">
        <v>3288</v>
      </c>
      <c r="C1564" s="82" t="s">
        <v>3293</v>
      </c>
      <c r="D1564" s="390">
        <v>54</v>
      </c>
      <c r="E1564" s="114" t="s">
        <v>2505</v>
      </c>
      <c r="F1564" s="226"/>
      <c r="G1564" s="227"/>
      <c r="H1564" s="247"/>
    </row>
    <row r="1565" spans="1:8" ht="15" customHeight="1">
      <c r="A1565" s="352"/>
      <c r="B1565" s="354"/>
      <c r="C1565" s="354" t="s">
        <v>3196</v>
      </c>
      <c r="D1565" s="401"/>
      <c r="E1565" s="113"/>
      <c r="F1565" s="349"/>
      <c r="G1565" s="364"/>
      <c r="H1565" s="366"/>
    </row>
    <row r="1566" spans="1:8" ht="15" customHeight="1">
      <c r="A1566" s="131"/>
      <c r="B1566" s="58" t="s">
        <v>3288</v>
      </c>
      <c r="C1566" s="82" t="s">
        <v>3294</v>
      </c>
      <c r="D1566" s="390">
        <f>293+65</f>
        <v>358</v>
      </c>
      <c r="E1566" s="114" t="s">
        <v>2505</v>
      </c>
      <c r="F1566" s="226"/>
      <c r="G1566" s="227"/>
      <c r="H1566" s="247"/>
    </row>
    <row r="1567" spans="1:8" ht="15" customHeight="1">
      <c r="A1567" s="352"/>
      <c r="B1567" s="381"/>
      <c r="C1567" s="354" t="s">
        <v>3196</v>
      </c>
      <c r="D1567" s="401"/>
      <c r="E1567" s="113"/>
      <c r="F1567" s="349"/>
      <c r="G1567" s="364"/>
      <c r="H1567" s="366"/>
    </row>
    <row r="1568" spans="1:8" ht="15" customHeight="1">
      <c r="A1568" s="131"/>
      <c r="B1568" s="58" t="s">
        <v>3288</v>
      </c>
      <c r="C1568" s="82" t="s">
        <v>3295</v>
      </c>
      <c r="D1568" s="390">
        <f>2+321+140</f>
        <v>463</v>
      </c>
      <c r="E1568" s="114" t="s">
        <v>2505</v>
      </c>
      <c r="F1568" s="226"/>
      <c r="G1568" s="227"/>
      <c r="H1568" s="247"/>
    </row>
    <row r="1569" spans="1:8" ht="15" customHeight="1">
      <c r="A1569" s="352"/>
      <c r="B1569" s="354"/>
      <c r="C1569" s="354" t="s">
        <v>3196</v>
      </c>
      <c r="D1569" s="401"/>
      <c r="E1569" s="137"/>
      <c r="F1569" s="225"/>
      <c r="G1569" s="364"/>
      <c r="H1569" s="242"/>
    </row>
    <row r="1570" spans="1:8" ht="15" customHeight="1">
      <c r="A1570" s="136"/>
      <c r="B1570" s="135" t="s">
        <v>3288</v>
      </c>
      <c r="C1570" s="135" t="s">
        <v>3296</v>
      </c>
      <c r="D1570" s="418">
        <f>12+45</f>
        <v>57</v>
      </c>
      <c r="E1570" s="134" t="s">
        <v>4</v>
      </c>
      <c r="F1570" s="244"/>
      <c r="G1570" s="419"/>
      <c r="H1570" s="382"/>
    </row>
    <row r="1571" spans="1:8" ht="15" customHeight="1">
      <c r="A1571" s="133"/>
      <c r="B1571" s="130"/>
      <c r="C1571" s="130" t="s">
        <v>3196</v>
      </c>
      <c r="D1571" s="401"/>
      <c r="E1571" s="113"/>
      <c r="F1571" s="225"/>
      <c r="G1571" s="311"/>
      <c r="H1571" s="242"/>
    </row>
    <row r="1572" spans="1:8" ht="15" customHeight="1">
      <c r="A1572" s="138"/>
      <c r="B1572" s="58" t="s">
        <v>3288</v>
      </c>
      <c r="C1572" s="82" t="s">
        <v>3297</v>
      </c>
      <c r="D1572" s="390">
        <f>32+187+92</f>
        <v>311</v>
      </c>
      <c r="E1572" s="114" t="s">
        <v>2505</v>
      </c>
      <c r="F1572" s="226"/>
      <c r="G1572" s="227"/>
      <c r="H1572" s="247"/>
    </row>
    <row r="1573" spans="1:8" ht="15" customHeight="1">
      <c r="A1573" s="352"/>
      <c r="B1573" s="354"/>
      <c r="C1573" s="354" t="s">
        <v>3196</v>
      </c>
      <c r="D1573" s="425"/>
      <c r="E1573" s="356"/>
      <c r="F1573" s="349"/>
      <c r="G1573" s="364"/>
      <c r="H1573" s="366"/>
    </row>
    <row r="1574" spans="1:8" ht="15" customHeight="1">
      <c r="A1574" s="131"/>
      <c r="B1574" s="58" t="s">
        <v>3288</v>
      </c>
      <c r="C1574" s="82" t="s">
        <v>3298</v>
      </c>
      <c r="D1574" s="390">
        <f>44+219</f>
        <v>263</v>
      </c>
      <c r="E1574" s="114" t="s">
        <v>2505</v>
      </c>
      <c r="F1574" s="226"/>
      <c r="G1574" s="227"/>
      <c r="H1574" s="247"/>
    </row>
    <row r="1575" spans="1:8" ht="15" customHeight="1">
      <c r="A1575" s="352"/>
      <c r="B1575" s="354"/>
      <c r="C1575" s="354" t="s">
        <v>3196</v>
      </c>
      <c r="D1575" s="401"/>
      <c r="E1575" s="113"/>
      <c r="F1575" s="349"/>
      <c r="G1575" s="364"/>
      <c r="H1575" s="366"/>
    </row>
    <row r="1576" spans="1:8" ht="15" customHeight="1">
      <c r="A1576" s="131"/>
      <c r="B1576" s="58" t="s">
        <v>3288</v>
      </c>
      <c r="C1576" s="82" t="s">
        <v>3299</v>
      </c>
      <c r="D1576" s="390">
        <v>41</v>
      </c>
      <c r="E1576" s="114" t="s">
        <v>2505</v>
      </c>
      <c r="F1576" s="226"/>
      <c r="G1576" s="227"/>
      <c r="H1576" s="247"/>
    </row>
    <row r="1577" spans="1:8" ht="15" customHeight="1">
      <c r="A1577" s="352"/>
      <c r="B1577" s="354"/>
      <c r="C1577" s="354" t="s">
        <v>3196</v>
      </c>
      <c r="D1577" s="401"/>
      <c r="E1577" s="113"/>
      <c r="F1577" s="349"/>
      <c r="G1577" s="364"/>
      <c r="H1577" s="366"/>
    </row>
    <row r="1578" spans="1:8" ht="15" customHeight="1">
      <c r="A1578" s="131"/>
      <c r="B1578" s="58" t="s">
        <v>3288</v>
      </c>
      <c r="C1578" s="82" t="s">
        <v>3300</v>
      </c>
      <c r="D1578" s="390">
        <v>30</v>
      </c>
      <c r="E1578" s="114" t="s">
        <v>2505</v>
      </c>
      <c r="F1578" s="226"/>
      <c r="G1578" s="227"/>
      <c r="H1578" s="247"/>
    </row>
    <row r="1579" spans="1:8" ht="15" customHeight="1">
      <c r="A1579" s="352"/>
      <c r="B1579" s="354"/>
      <c r="C1579" s="130" t="s">
        <v>3192</v>
      </c>
      <c r="D1579" s="401"/>
      <c r="E1579" s="113"/>
      <c r="F1579" s="349"/>
      <c r="G1579" s="364"/>
      <c r="H1579" s="366"/>
    </row>
    <row r="1580" spans="1:8" ht="15" customHeight="1">
      <c r="A1580" s="131"/>
      <c r="B1580" s="58" t="s">
        <v>3288</v>
      </c>
      <c r="C1580" s="82" t="s">
        <v>3301</v>
      </c>
      <c r="D1580" s="390">
        <f>12+9</f>
        <v>21</v>
      </c>
      <c r="E1580" s="114" t="s">
        <v>2505</v>
      </c>
      <c r="F1580" s="226"/>
      <c r="G1580" s="227"/>
      <c r="H1580" s="247"/>
    </row>
    <row r="1581" spans="1:8" ht="15" customHeight="1">
      <c r="A1581" s="352"/>
      <c r="B1581" s="354"/>
      <c r="C1581" s="130" t="s">
        <v>3192</v>
      </c>
      <c r="D1581" s="401"/>
      <c r="E1581" s="113"/>
      <c r="F1581" s="349"/>
      <c r="G1581" s="364"/>
      <c r="H1581" s="366"/>
    </row>
    <row r="1582" spans="1:8" ht="15" customHeight="1">
      <c r="A1582" s="131"/>
      <c r="B1582" s="58" t="s">
        <v>3288</v>
      </c>
      <c r="C1582" s="82" t="s">
        <v>3302</v>
      </c>
      <c r="D1582" s="390">
        <v>9</v>
      </c>
      <c r="E1582" s="114" t="s">
        <v>2505</v>
      </c>
      <c r="F1582" s="226"/>
      <c r="G1582" s="227"/>
      <c r="H1582" s="247"/>
    </row>
    <row r="1583" spans="1:8" ht="15" customHeight="1">
      <c r="A1583" s="352"/>
      <c r="B1583" s="354"/>
      <c r="C1583" s="130" t="s">
        <v>3196</v>
      </c>
      <c r="D1583" s="401"/>
      <c r="E1583" s="113"/>
      <c r="F1583" s="349"/>
      <c r="G1583" s="364"/>
      <c r="H1583" s="366"/>
    </row>
    <row r="1584" spans="1:8" ht="15" customHeight="1">
      <c r="A1584" s="131"/>
      <c r="B1584" s="58" t="s">
        <v>3303</v>
      </c>
      <c r="C1584" s="82" t="s">
        <v>3304</v>
      </c>
      <c r="D1584" s="390">
        <v>76</v>
      </c>
      <c r="E1584" s="114" t="s">
        <v>2505</v>
      </c>
      <c r="F1584" s="226"/>
      <c r="G1584" s="227"/>
      <c r="H1584" s="247"/>
    </row>
    <row r="1585" spans="1:8" ht="15" customHeight="1">
      <c r="A1585" s="352"/>
      <c r="B1585" s="354"/>
      <c r="C1585" s="130" t="s">
        <v>3196</v>
      </c>
      <c r="D1585" s="401"/>
      <c r="E1585" s="113"/>
      <c r="F1585" s="349"/>
      <c r="G1585" s="364"/>
      <c r="H1585" s="366"/>
    </row>
    <row r="1586" spans="1:8" ht="15" customHeight="1">
      <c r="A1586" s="131"/>
      <c r="B1586" s="58" t="s">
        <v>3303</v>
      </c>
      <c r="C1586" s="82" t="s">
        <v>3305</v>
      </c>
      <c r="D1586" s="390">
        <v>40</v>
      </c>
      <c r="E1586" s="114" t="s">
        <v>2505</v>
      </c>
      <c r="F1586" s="226"/>
      <c r="G1586" s="227"/>
      <c r="H1586" s="247"/>
    </row>
    <row r="1587" spans="1:8" ht="15" customHeight="1">
      <c r="A1587" s="352"/>
      <c r="B1587" s="354"/>
      <c r="C1587" s="130"/>
      <c r="D1587" s="401"/>
      <c r="E1587" s="113"/>
      <c r="F1587" s="349"/>
      <c r="G1587" s="364"/>
      <c r="H1587" s="366"/>
    </row>
    <row r="1588" spans="1:8" ht="15" customHeight="1">
      <c r="A1588" s="131"/>
      <c r="B1588" s="58" t="s">
        <v>3213</v>
      </c>
      <c r="C1588" s="82"/>
      <c r="D1588" s="390">
        <v>1</v>
      </c>
      <c r="E1588" s="114" t="s">
        <v>2424</v>
      </c>
      <c r="F1588" s="226"/>
      <c r="G1588" s="227"/>
      <c r="H1588" s="310"/>
    </row>
    <row r="1589" spans="1:8" ht="15" customHeight="1">
      <c r="A1589" s="352"/>
      <c r="B1589" s="354"/>
      <c r="C1589" s="130"/>
      <c r="D1589" s="401"/>
      <c r="E1589" s="113"/>
      <c r="F1589" s="349"/>
      <c r="G1589" s="364"/>
      <c r="H1589" s="366"/>
    </row>
    <row r="1590" spans="1:8" ht="15" customHeight="1">
      <c r="A1590" s="131"/>
      <c r="B1590" s="58" t="s">
        <v>2746</v>
      </c>
      <c r="C1590" s="82"/>
      <c r="D1590" s="390">
        <v>1</v>
      </c>
      <c r="E1590" s="114" t="s">
        <v>2424</v>
      </c>
      <c r="F1590" s="226"/>
      <c r="G1590" s="227"/>
      <c r="H1590" s="310"/>
    </row>
    <row r="1591" spans="1:8" ht="15" customHeight="1">
      <c r="A1591" s="352"/>
      <c r="B1591" s="354"/>
      <c r="C1591" s="130"/>
      <c r="D1591" s="401"/>
      <c r="E1591" s="113"/>
      <c r="F1591" s="349"/>
      <c r="G1591" s="364"/>
      <c r="H1591" s="366"/>
    </row>
    <row r="1592" spans="1:8" ht="15" customHeight="1">
      <c r="A1592" s="131"/>
      <c r="B1592" s="58" t="s">
        <v>3214</v>
      </c>
      <c r="C1592" s="82" t="s">
        <v>3306</v>
      </c>
      <c r="D1592" s="390">
        <v>1</v>
      </c>
      <c r="E1592" s="114" t="s">
        <v>2424</v>
      </c>
      <c r="F1592" s="226"/>
      <c r="G1592" s="448"/>
      <c r="H1592" s="310"/>
    </row>
    <row r="1593" spans="1:8" ht="15" customHeight="1">
      <c r="A1593" s="352"/>
      <c r="B1593" s="354"/>
      <c r="C1593" s="130"/>
      <c r="D1593" s="401"/>
      <c r="E1593" s="113"/>
      <c r="F1593" s="349"/>
      <c r="G1593" s="364"/>
      <c r="H1593" s="366"/>
    </row>
    <row r="1594" spans="1:8" ht="15" customHeight="1">
      <c r="A1594" s="131"/>
      <c r="B1594" s="58" t="s">
        <v>3307</v>
      </c>
      <c r="C1594" s="82" t="s">
        <v>3220</v>
      </c>
      <c r="D1594" s="390">
        <v>2</v>
      </c>
      <c r="E1594" s="114" t="s">
        <v>2523</v>
      </c>
      <c r="F1594" s="226"/>
      <c r="G1594" s="227"/>
      <c r="H1594" s="247"/>
    </row>
    <row r="1595" spans="1:8" ht="15" customHeight="1">
      <c r="A1595" s="352"/>
      <c r="B1595" s="354"/>
      <c r="C1595" s="130"/>
      <c r="D1595" s="401"/>
      <c r="E1595" s="113"/>
      <c r="F1595" s="349"/>
      <c r="G1595" s="364"/>
      <c r="H1595" s="366"/>
    </row>
    <row r="1596" spans="1:8" ht="15" customHeight="1">
      <c r="A1596" s="131"/>
      <c r="B1596" s="58" t="s">
        <v>3225</v>
      </c>
      <c r="C1596" s="82" t="s">
        <v>3308</v>
      </c>
      <c r="D1596" s="390">
        <v>7</v>
      </c>
      <c r="E1596" s="114" t="s">
        <v>2523</v>
      </c>
      <c r="F1596" s="226"/>
      <c r="G1596" s="227"/>
      <c r="H1596" s="247"/>
    </row>
    <row r="1597" spans="1:8" ht="15" customHeight="1">
      <c r="A1597" s="352"/>
      <c r="B1597" s="354"/>
      <c r="C1597" s="354"/>
      <c r="D1597" s="401"/>
      <c r="E1597" s="113"/>
      <c r="F1597" s="349"/>
      <c r="G1597" s="364"/>
      <c r="H1597" s="366"/>
    </row>
    <row r="1598" spans="1:8" ht="15" customHeight="1">
      <c r="A1598" s="131"/>
      <c r="B1598" s="82" t="s">
        <v>3309</v>
      </c>
      <c r="C1598" s="82" t="s">
        <v>3310</v>
      </c>
      <c r="D1598" s="390">
        <v>3</v>
      </c>
      <c r="E1598" s="114" t="s">
        <v>2523</v>
      </c>
      <c r="F1598" s="226"/>
      <c r="G1598" s="227"/>
      <c r="H1598" s="247"/>
    </row>
    <row r="1599" spans="1:8" ht="15" customHeight="1">
      <c r="A1599" s="352"/>
      <c r="B1599" s="354"/>
      <c r="C1599" s="354"/>
      <c r="D1599" s="401"/>
      <c r="E1599" s="113"/>
      <c r="F1599" s="349"/>
      <c r="G1599" s="364"/>
      <c r="H1599" s="366"/>
    </row>
    <row r="1600" spans="1:8" ht="15" customHeight="1">
      <c r="A1600" s="131"/>
      <c r="B1600" s="82" t="s">
        <v>3309</v>
      </c>
      <c r="C1600" s="82" t="s">
        <v>3311</v>
      </c>
      <c r="D1600" s="390">
        <f>5+1</f>
        <v>6</v>
      </c>
      <c r="E1600" s="114" t="s">
        <v>2523</v>
      </c>
      <c r="F1600" s="226"/>
      <c r="G1600" s="227"/>
      <c r="H1600" s="247"/>
    </row>
    <row r="1601" spans="1:8" ht="15" customHeight="1">
      <c r="A1601" s="352"/>
      <c r="B1601" s="354"/>
      <c r="C1601" s="354"/>
      <c r="D1601" s="401"/>
      <c r="E1601" s="137"/>
      <c r="F1601" s="225"/>
      <c r="G1601" s="364"/>
      <c r="H1601" s="242"/>
    </row>
    <row r="1602" spans="1:8" ht="15" customHeight="1">
      <c r="A1602" s="136"/>
      <c r="B1602" s="135" t="s">
        <v>3309</v>
      </c>
      <c r="C1602" s="135" t="s">
        <v>3312</v>
      </c>
      <c r="D1602" s="418">
        <f>3+7</f>
        <v>10</v>
      </c>
      <c r="E1602" s="134" t="s">
        <v>2523</v>
      </c>
      <c r="F1602" s="244"/>
      <c r="G1602" s="419"/>
      <c r="H1602" s="415"/>
    </row>
    <row r="1603" spans="1:8" ht="15" customHeight="1">
      <c r="A1603" s="133"/>
      <c r="B1603" s="130"/>
      <c r="C1603" s="130"/>
      <c r="D1603" s="401"/>
      <c r="E1603" s="113"/>
      <c r="F1603" s="225"/>
      <c r="G1603" s="311"/>
      <c r="H1603" s="242"/>
    </row>
    <row r="1604" spans="1:8" ht="15" customHeight="1">
      <c r="A1604" s="138"/>
      <c r="B1604" s="82" t="s">
        <v>3313</v>
      </c>
      <c r="C1604" s="82" t="s">
        <v>3314</v>
      </c>
      <c r="D1604" s="390">
        <v>1</v>
      </c>
      <c r="E1604" s="114" t="s">
        <v>2523</v>
      </c>
      <c r="F1604" s="226"/>
      <c r="G1604" s="227"/>
      <c r="H1604" s="310"/>
    </row>
    <row r="1605" spans="1:8" ht="15" customHeight="1">
      <c r="A1605" s="352"/>
      <c r="B1605" s="381"/>
      <c r="C1605" s="354"/>
      <c r="D1605" s="425"/>
      <c r="E1605" s="356"/>
      <c r="F1605" s="349"/>
      <c r="G1605" s="364"/>
      <c r="H1605" s="366"/>
    </row>
    <row r="1606" spans="1:8" ht="15" customHeight="1">
      <c r="A1606" s="131"/>
      <c r="B1606" s="82" t="s">
        <v>3313</v>
      </c>
      <c r="C1606" s="82" t="s">
        <v>3315</v>
      </c>
      <c r="D1606" s="390">
        <v>2</v>
      </c>
      <c r="E1606" s="114" t="s">
        <v>2523</v>
      </c>
      <c r="F1606" s="226"/>
      <c r="G1606" s="227"/>
      <c r="H1606" s="247"/>
    </row>
    <row r="1607" spans="1:8" ht="15" customHeight="1">
      <c r="A1607" s="352"/>
      <c r="B1607" s="354"/>
      <c r="C1607" s="130"/>
      <c r="D1607" s="401"/>
      <c r="E1607" s="113"/>
      <c r="F1607" s="349"/>
      <c r="G1607" s="364"/>
      <c r="H1607" s="366"/>
    </row>
    <row r="1608" spans="1:8" ht="15" customHeight="1">
      <c r="A1608" s="131"/>
      <c r="B1608" s="58" t="s">
        <v>3316</v>
      </c>
      <c r="C1608" s="82" t="s">
        <v>3317</v>
      </c>
      <c r="D1608" s="390">
        <v>14</v>
      </c>
      <c r="E1608" s="114" t="s">
        <v>2523</v>
      </c>
      <c r="F1608" s="226"/>
      <c r="G1608" s="227"/>
      <c r="H1608" s="247"/>
    </row>
    <row r="1609" spans="1:8" ht="15" customHeight="1">
      <c r="A1609" s="352"/>
      <c r="B1609" s="354"/>
      <c r="C1609" s="130"/>
      <c r="D1609" s="401"/>
      <c r="E1609" s="113"/>
      <c r="F1609" s="349"/>
      <c r="G1609" s="364"/>
      <c r="H1609" s="366"/>
    </row>
    <row r="1610" spans="1:8" ht="15" customHeight="1">
      <c r="A1610" s="131"/>
      <c r="B1610" s="58" t="s">
        <v>3316</v>
      </c>
      <c r="C1610" s="82" t="s">
        <v>3318</v>
      </c>
      <c r="D1610" s="390">
        <v>53</v>
      </c>
      <c r="E1610" s="114" t="s">
        <v>2523</v>
      </c>
      <c r="F1610" s="226"/>
      <c r="G1610" s="227"/>
      <c r="H1610" s="247"/>
    </row>
    <row r="1611" spans="1:8" ht="15" customHeight="1">
      <c r="A1611" s="352"/>
      <c r="B1611" s="354"/>
      <c r="C1611" s="130"/>
      <c r="D1611" s="401"/>
      <c r="E1611" s="113"/>
      <c r="F1611" s="349"/>
      <c r="G1611" s="364"/>
      <c r="H1611" s="366"/>
    </row>
    <row r="1612" spans="1:8" ht="15" customHeight="1">
      <c r="A1612" s="131"/>
      <c r="B1612" s="58" t="s">
        <v>3316</v>
      </c>
      <c r="C1612" s="82" t="s">
        <v>3319</v>
      </c>
      <c r="D1612" s="390">
        <v>8</v>
      </c>
      <c r="E1612" s="114" t="s">
        <v>2523</v>
      </c>
      <c r="F1612" s="226"/>
      <c r="G1612" s="227"/>
      <c r="H1612" s="247"/>
    </row>
    <row r="1613" spans="1:8" ht="15" customHeight="1">
      <c r="A1613" s="352"/>
      <c r="B1613" s="354"/>
      <c r="C1613" s="130"/>
      <c r="D1613" s="401"/>
      <c r="E1613" s="113"/>
      <c r="F1613" s="349"/>
      <c r="G1613" s="364"/>
      <c r="H1613" s="366"/>
    </row>
    <row r="1614" spans="1:8" ht="15" customHeight="1">
      <c r="A1614" s="131"/>
      <c r="B1614" s="58" t="s">
        <v>3320</v>
      </c>
      <c r="C1614" s="139">
        <v>50</v>
      </c>
      <c r="D1614" s="390">
        <v>2</v>
      </c>
      <c r="E1614" s="114" t="s">
        <v>2523</v>
      </c>
      <c r="F1614" s="226"/>
      <c r="G1614" s="227"/>
      <c r="H1614" s="247"/>
    </row>
    <row r="1615" spans="1:8" ht="15" customHeight="1">
      <c r="A1615" s="352"/>
      <c r="B1615" s="354"/>
      <c r="C1615" s="130"/>
      <c r="D1615" s="401"/>
      <c r="E1615" s="113"/>
      <c r="F1615" s="349"/>
      <c r="G1615" s="364"/>
      <c r="H1615" s="366"/>
    </row>
    <row r="1616" spans="1:8" ht="15" customHeight="1">
      <c r="A1616" s="131"/>
      <c r="B1616" s="58" t="s">
        <v>3320</v>
      </c>
      <c r="C1616" s="139">
        <v>80</v>
      </c>
      <c r="D1616" s="390">
        <v>2</v>
      </c>
      <c r="E1616" s="114" t="s">
        <v>2523</v>
      </c>
      <c r="F1616" s="226"/>
      <c r="G1616" s="227"/>
      <c r="H1616" s="247"/>
    </row>
    <row r="1617" spans="1:8" ht="15" customHeight="1">
      <c r="A1617" s="352"/>
      <c r="B1617" s="354"/>
      <c r="C1617" s="130"/>
      <c r="D1617" s="401"/>
      <c r="E1617" s="113"/>
      <c r="F1617" s="349"/>
      <c r="G1617" s="364"/>
      <c r="H1617" s="366"/>
    </row>
    <row r="1618" spans="1:8" ht="15" customHeight="1">
      <c r="A1618" s="131"/>
      <c r="B1618" s="58" t="s">
        <v>3320</v>
      </c>
      <c r="C1618" s="139">
        <v>100</v>
      </c>
      <c r="D1618" s="390">
        <v>1</v>
      </c>
      <c r="E1618" s="114" t="s">
        <v>2523</v>
      </c>
      <c r="F1618" s="226"/>
      <c r="G1618" s="227"/>
      <c r="H1618" s="247"/>
    </row>
    <row r="1619" spans="1:8" ht="15" customHeight="1">
      <c r="A1619" s="352"/>
      <c r="B1619" s="354"/>
      <c r="C1619" s="130"/>
      <c r="D1619" s="401"/>
      <c r="E1619" s="113"/>
      <c r="F1619" s="349"/>
      <c r="G1619" s="364"/>
      <c r="H1619" s="366"/>
    </row>
    <row r="1620" spans="1:8" ht="15" customHeight="1">
      <c r="A1620" s="131"/>
      <c r="B1620" s="58" t="s">
        <v>3321</v>
      </c>
      <c r="C1620" s="82" t="s">
        <v>3322</v>
      </c>
      <c r="D1620" s="390">
        <v>1</v>
      </c>
      <c r="E1620" s="114" t="s">
        <v>2523</v>
      </c>
      <c r="F1620" s="226"/>
      <c r="G1620" s="227"/>
      <c r="H1620" s="247"/>
    </row>
    <row r="1621" spans="1:8" ht="15" customHeight="1">
      <c r="A1621" s="352"/>
      <c r="B1621" s="354"/>
      <c r="C1621" s="130"/>
      <c r="D1621" s="401"/>
      <c r="E1621" s="113"/>
      <c r="F1621" s="349"/>
      <c r="G1621" s="364"/>
      <c r="H1621" s="366"/>
    </row>
    <row r="1622" spans="1:8" ht="15" customHeight="1">
      <c r="A1622" s="131"/>
      <c r="B1622" s="58" t="s">
        <v>3321</v>
      </c>
      <c r="C1622" s="82" t="s">
        <v>3323</v>
      </c>
      <c r="D1622" s="390">
        <v>1</v>
      </c>
      <c r="E1622" s="114" t="s">
        <v>2523</v>
      </c>
      <c r="F1622" s="226"/>
      <c r="G1622" s="227"/>
      <c r="H1622" s="247"/>
    </row>
    <row r="1623" spans="1:8" ht="15" customHeight="1">
      <c r="A1623" s="352"/>
      <c r="B1623" s="354"/>
      <c r="C1623" s="130"/>
      <c r="D1623" s="401"/>
      <c r="E1623" s="113"/>
      <c r="F1623" s="349"/>
      <c r="G1623" s="364"/>
      <c r="H1623" s="366"/>
    </row>
    <row r="1624" spans="1:8" ht="15" customHeight="1">
      <c r="A1624" s="131"/>
      <c r="B1624" s="58" t="s">
        <v>3321</v>
      </c>
      <c r="C1624" s="82" t="s">
        <v>3324</v>
      </c>
      <c r="D1624" s="390">
        <v>5</v>
      </c>
      <c r="E1624" s="114" t="s">
        <v>2523</v>
      </c>
      <c r="F1624" s="226"/>
      <c r="G1624" s="227"/>
      <c r="H1624" s="247"/>
    </row>
    <row r="1625" spans="1:8" ht="15" customHeight="1">
      <c r="A1625" s="352"/>
      <c r="B1625" s="354"/>
      <c r="C1625" s="130"/>
      <c r="D1625" s="401"/>
      <c r="E1625" s="113"/>
      <c r="F1625" s="349"/>
      <c r="G1625" s="364"/>
      <c r="H1625" s="366"/>
    </row>
    <row r="1626" spans="1:8" ht="15" customHeight="1">
      <c r="A1626" s="131"/>
      <c r="B1626" s="58" t="s">
        <v>3325</v>
      </c>
      <c r="C1626" s="82" t="s">
        <v>3326</v>
      </c>
      <c r="D1626" s="390">
        <v>3</v>
      </c>
      <c r="E1626" s="114" t="s">
        <v>2523</v>
      </c>
      <c r="F1626" s="226"/>
      <c r="G1626" s="227"/>
      <c r="H1626" s="247"/>
    </row>
    <row r="1627" spans="1:8" ht="15" customHeight="1">
      <c r="A1627" s="352"/>
      <c r="B1627" s="354"/>
      <c r="C1627" s="130"/>
      <c r="D1627" s="401"/>
      <c r="E1627" s="113"/>
      <c r="F1627" s="349"/>
      <c r="G1627" s="364"/>
      <c r="H1627" s="366"/>
    </row>
    <row r="1628" spans="1:8" ht="15" customHeight="1">
      <c r="A1628" s="131"/>
      <c r="B1628" s="58" t="s">
        <v>3325</v>
      </c>
      <c r="C1628" s="82" t="s">
        <v>3327</v>
      </c>
      <c r="D1628" s="390">
        <v>2</v>
      </c>
      <c r="E1628" s="114" t="s">
        <v>2523</v>
      </c>
      <c r="F1628" s="226"/>
      <c r="G1628" s="227"/>
      <c r="H1628" s="247"/>
    </row>
    <row r="1629" spans="1:8" ht="15" customHeight="1">
      <c r="A1629" s="352"/>
      <c r="B1629" s="354"/>
      <c r="C1629" s="354"/>
      <c r="D1629" s="401"/>
      <c r="E1629" s="113"/>
      <c r="F1629" s="349"/>
      <c r="G1629" s="364"/>
      <c r="H1629" s="366"/>
    </row>
    <row r="1630" spans="1:8" ht="15" customHeight="1">
      <c r="A1630" s="131"/>
      <c r="B1630" s="58" t="s">
        <v>3325</v>
      </c>
      <c r="C1630" s="82" t="s">
        <v>3328</v>
      </c>
      <c r="D1630" s="390">
        <v>1</v>
      </c>
      <c r="E1630" s="114" t="s">
        <v>2523</v>
      </c>
      <c r="F1630" s="226"/>
      <c r="G1630" s="227"/>
      <c r="H1630" s="247"/>
    </row>
    <row r="1631" spans="1:8" ht="15" customHeight="1">
      <c r="A1631" s="352"/>
      <c r="B1631" s="354"/>
      <c r="C1631" s="354"/>
      <c r="D1631" s="401"/>
      <c r="E1631" s="113"/>
      <c r="F1631" s="349"/>
      <c r="G1631" s="364"/>
      <c r="H1631" s="366"/>
    </row>
    <row r="1632" spans="1:8" ht="15" customHeight="1">
      <c r="A1632" s="131"/>
      <c r="B1632" s="58" t="s">
        <v>3329</v>
      </c>
      <c r="C1632" s="82" t="s">
        <v>3330</v>
      </c>
      <c r="D1632" s="390">
        <v>7</v>
      </c>
      <c r="E1632" s="114" t="s">
        <v>2523</v>
      </c>
      <c r="F1632" s="226"/>
      <c r="G1632" s="227"/>
      <c r="H1632" s="247"/>
    </row>
    <row r="1633" spans="1:8" ht="15" customHeight="1">
      <c r="A1633" s="352"/>
      <c r="B1633" s="354"/>
      <c r="C1633" s="354"/>
      <c r="D1633" s="401"/>
      <c r="E1633" s="137"/>
      <c r="F1633" s="225"/>
      <c r="G1633" s="364"/>
      <c r="H1633" s="242"/>
    </row>
    <row r="1634" spans="1:8" ht="15" customHeight="1">
      <c r="A1634" s="136"/>
      <c r="B1634" s="135" t="s">
        <v>3331</v>
      </c>
      <c r="C1634" s="135" t="s">
        <v>3332</v>
      </c>
      <c r="D1634" s="418">
        <v>1</v>
      </c>
      <c r="E1634" s="134" t="s">
        <v>2749</v>
      </c>
      <c r="F1634" s="244"/>
      <c r="G1634" s="419"/>
      <c r="H1634" s="415"/>
    </row>
    <row r="1635" spans="1:8" ht="15" customHeight="1">
      <c r="A1635" s="133"/>
      <c r="B1635" s="130" t="s">
        <v>3333</v>
      </c>
      <c r="C1635" s="130" t="s">
        <v>3334</v>
      </c>
      <c r="D1635" s="401"/>
      <c r="E1635" s="113"/>
      <c r="F1635" s="225"/>
      <c r="G1635" s="311"/>
      <c r="H1635" s="242"/>
    </row>
    <row r="1636" spans="1:8" ht="15" customHeight="1">
      <c r="A1636" s="131"/>
      <c r="B1636" s="58" t="s">
        <v>3335</v>
      </c>
      <c r="C1636" s="82" t="s">
        <v>3336</v>
      </c>
      <c r="D1636" s="390">
        <v>1</v>
      </c>
      <c r="E1636" s="114" t="s">
        <v>2749</v>
      </c>
      <c r="F1636" s="226"/>
      <c r="G1636" s="227"/>
      <c r="H1636" s="310"/>
    </row>
    <row r="1637" spans="1:8" ht="15" customHeight="1">
      <c r="A1637" s="352"/>
      <c r="B1637" s="354" t="s">
        <v>3337</v>
      </c>
      <c r="C1637" s="354" t="s">
        <v>3338</v>
      </c>
      <c r="D1637" s="425"/>
      <c r="E1637" s="356"/>
      <c r="F1637" s="349"/>
      <c r="G1637" s="364"/>
      <c r="H1637" s="366"/>
    </row>
    <row r="1638" spans="1:8" ht="15" customHeight="1">
      <c r="A1638" s="131"/>
      <c r="B1638" s="58" t="s">
        <v>3335</v>
      </c>
      <c r="C1638" s="82" t="s">
        <v>3339</v>
      </c>
      <c r="D1638" s="390">
        <v>1</v>
      </c>
      <c r="E1638" s="114" t="s">
        <v>2749</v>
      </c>
      <c r="F1638" s="226"/>
      <c r="G1638" s="227"/>
      <c r="H1638" s="247"/>
    </row>
    <row r="1639" spans="1:8" ht="15" customHeight="1">
      <c r="A1639" s="352"/>
      <c r="B1639" s="354" t="s">
        <v>3340</v>
      </c>
      <c r="C1639" s="354" t="s">
        <v>3341</v>
      </c>
      <c r="D1639" s="425"/>
      <c r="E1639" s="356"/>
      <c r="F1639" s="349"/>
      <c r="G1639" s="364"/>
      <c r="H1639" s="366"/>
    </row>
    <row r="1640" spans="1:8" ht="15" customHeight="1">
      <c r="A1640" s="131"/>
      <c r="B1640" s="58" t="s">
        <v>3335</v>
      </c>
      <c r="C1640" s="82" t="s">
        <v>3342</v>
      </c>
      <c r="D1640" s="390">
        <v>1</v>
      </c>
      <c r="E1640" s="114" t="s">
        <v>2749</v>
      </c>
      <c r="F1640" s="226"/>
      <c r="G1640" s="227"/>
      <c r="H1640" s="247"/>
    </row>
    <row r="1641" spans="1:8" ht="15" customHeight="1">
      <c r="A1641" s="352"/>
      <c r="B1641" s="381" t="s">
        <v>3343</v>
      </c>
      <c r="C1641" s="354" t="s">
        <v>3338</v>
      </c>
      <c r="D1641" s="401"/>
      <c r="E1641" s="113"/>
      <c r="F1641" s="349"/>
      <c r="G1641" s="364"/>
      <c r="H1641" s="366"/>
    </row>
    <row r="1642" spans="1:8" ht="15" customHeight="1">
      <c r="A1642" s="131"/>
      <c r="B1642" s="58" t="s">
        <v>3335</v>
      </c>
      <c r="C1642" s="82" t="s">
        <v>3344</v>
      </c>
      <c r="D1642" s="390">
        <v>1</v>
      </c>
      <c r="E1642" s="114" t="s">
        <v>2749</v>
      </c>
      <c r="F1642" s="226"/>
      <c r="G1642" s="227"/>
      <c r="H1642" s="247"/>
    </row>
    <row r="1643" spans="1:8" ht="15" customHeight="1">
      <c r="A1643" s="352"/>
      <c r="B1643" s="354" t="s">
        <v>3345</v>
      </c>
      <c r="C1643" s="354" t="s">
        <v>3341</v>
      </c>
      <c r="D1643" s="401"/>
      <c r="E1643" s="113"/>
      <c r="F1643" s="243"/>
      <c r="G1643" s="311"/>
      <c r="H1643" s="242"/>
    </row>
    <row r="1644" spans="1:8" ht="15" customHeight="1">
      <c r="A1644" s="131"/>
      <c r="B1644" s="58" t="s">
        <v>3346</v>
      </c>
      <c r="C1644" s="82" t="s">
        <v>3342</v>
      </c>
      <c r="D1644" s="390">
        <v>1</v>
      </c>
      <c r="E1644" s="114" t="s">
        <v>2749</v>
      </c>
      <c r="F1644" s="231"/>
      <c r="G1644" s="227"/>
      <c r="H1644" s="247"/>
    </row>
    <row r="1645" spans="1:8" ht="15" customHeight="1">
      <c r="A1645" s="352"/>
      <c r="B1645" s="354" t="s">
        <v>3347</v>
      </c>
      <c r="C1645" s="354" t="s">
        <v>3341</v>
      </c>
      <c r="D1645" s="401"/>
      <c r="E1645" s="113"/>
      <c r="F1645" s="349"/>
      <c r="G1645" s="364"/>
      <c r="H1645" s="366"/>
    </row>
    <row r="1646" spans="1:8" ht="15" customHeight="1">
      <c r="A1646" s="131"/>
      <c r="B1646" s="58" t="s">
        <v>3335</v>
      </c>
      <c r="C1646" s="82" t="s">
        <v>3342</v>
      </c>
      <c r="D1646" s="390">
        <v>1</v>
      </c>
      <c r="E1646" s="114" t="s">
        <v>2749</v>
      </c>
      <c r="F1646" s="226"/>
      <c r="G1646" s="227"/>
      <c r="H1646" s="247"/>
    </row>
    <row r="1647" spans="1:8" ht="15" customHeight="1">
      <c r="A1647" s="352"/>
      <c r="B1647" s="354" t="s">
        <v>3348</v>
      </c>
      <c r="C1647" s="130" t="s">
        <v>3338</v>
      </c>
      <c r="D1647" s="426"/>
      <c r="E1647" s="113"/>
      <c r="F1647" s="349"/>
      <c r="G1647" s="364"/>
      <c r="H1647" s="366"/>
    </row>
    <row r="1648" spans="1:8" ht="15" customHeight="1">
      <c r="A1648" s="131"/>
      <c r="B1648" s="58" t="s">
        <v>3335</v>
      </c>
      <c r="C1648" s="82" t="s">
        <v>3339</v>
      </c>
      <c r="D1648" s="390">
        <v>1</v>
      </c>
      <c r="E1648" s="114" t="s">
        <v>2749</v>
      </c>
      <c r="F1648" s="226"/>
      <c r="G1648" s="227"/>
      <c r="H1648" s="247"/>
    </row>
    <row r="1649" spans="1:8" ht="15" customHeight="1">
      <c r="A1649" s="352"/>
      <c r="B1649" s="354" t="s">
        <v>3349</v>
      </c>
      <c r="C1649" s="354" t="s">
        <v>3338</v>
      </c>
      <c r="D1649" s="401"/>
      <c r="E1649" s="113"/>
      <c r="F1649" s="349"/>
      <c r="G1649" s="364"/>
      <c r="H1649" s="366"/>
    </row>
    <row r="1650" spans="1:8" ht="15" customHeight="1">
      <c r="A1650" s="131"/>
      <c r="B1650" s="58" t="s">
        <v>3335</v>
      </c>
      <c r="C1650" s="82" t="s">
        <v>3350</v>
      </c>
      <c r="D1650" s="390">
        <v>1</v>
      </c>
      <c r="E1650" s="114" t="s">
        <v>2749</v>
      </c>
      <c r="F1650" s="226"/>
      <c r="G1650" s="227"/>
      <c r="H1650" s="247"/>
    </row>
    <row r="1651" spans="1:8" ht="15" customHeight="1">
      <c r="A1651" s="352"/>
      <c r="B1651" s="354" t="s">
        <v>3351</v>
      </c>
      <c r="C1651" s="130" t="s">
        <v>3338</v>
      </c>
      <c r="D1651" s="426"/>
      <c r="E1651" s="113"/>
      <c r="F1651" s="349"/>
      <c r="G1651" s="364"/>
      <c r="H1651" s="366"/>
    </row>
    <row r="1652" spans="1:8" ht="15" customHeight="1">
      <c r="A1652" s="131"/>
      <c r="B1652" s="58" t="s">
        <v>3335</v>
      </c>
      <c r="C1652" s="82" t="s">
        <v>3339</v>
      </c>
      <c r="D1652" s="390">
        <v>1</v>
      </c>
      <c r="E1652" s="114" t="s">
        <v>2749</v>
      </c>
      <c r="F1652" s="226"/>
      <c r="G1652" s="227"/>
      <c r="H1652" s="247"/>
    </row>
    <row r="1653" spans="1:8" ht="15" customHeight="1">
      <c r="A1653" s="352"/>
      <c r="B1653" s="354" t="s">
        <v>3352</v>
      </c>
      <c r="C1653" s="354" t="s">
        <v>3353</v>
      </c>
      <c r="D1653" s="401"/>
      <c r="E1653" s="113"/>
      <c r="F1653" s="349"/>
      <c r="G1653" s="364"/>
      <c r="H1653" s="366"/>
    </row>
    <row r="1654" spans="1:8" ht="15" customHeight="1">
      <c r="A1654" s="131"/>
      <c r="B1654" s="58" t="s">
        <v>3335</v>
      </c>
      <c r="C1654" s="82" t="s">
        <v>3354</v>
      </c>
      <c r="D1654" s="390">
        <v>1</v>
      </c>
      <c r="E1654" s="114" t="s">
        <v>2749</v>
      </c>
      <c r="F1654" s="226"/>
      <c r="G1654" s="227"/>
      <c r="H1654" s="247"/>
    </row>
    <row r="1655" spans="1:8" ht="15" customHeight="1">
      <c r="A1655" s="352"/>
      <c r="B1655" s="354" t="s">
        <v>3355</v>
      </c>
      <c r="C1655" s="130" t="s">
        <v>3338</v>
      </c>
      <c r="D1655" s="426"/>
      <c r="E1655" s="113"/>
      <c r="F1655" s="349"/>
      <c r="G1655" s="364"/>
      <c r="H1655" s="366"/>
    </row>
    <row r="1656" spans="1:8" ht="15" customHeight="1">
      <c r="A1656" s="131"/>
      <c r="B1656" s="58" t="s">
        <v>3335</v>
      </c>
      <c r="C1656" s="82" t="s">
        <v>3350</v>
      </c>
      <c r="D1656" s="390">
        <v>1</v>
      </c>
      <c r="E1656" s="114" t="s">
        <v>2749</v>
      </c>
      <c r="F1656" s="226"/>
      <c r="G1656" s="227"/>
      <c r="H1656" s="247"/>
    </row>
    <row r="1657" spans="1:8" ht="15" customHeight="1">
      <c r="A1657" s="352"/>
      <c r="B1657" s="354" t="s">
        <v>3356</v>
      </c>
      <c r="C1657" s="354" t="s">
        <v>3338</v>
      </c>
      <c r="D1657" s="401"/>
      <c r="E1657" s="113"/>
      <c r="F1657" s="349"/>
      <c r="G1657" s="364"/>
      <c r="H1657" s="366"/>
    </row>
    <row r="1658" spans="1:8" ht="15" customHeight="1">
      <c r="A1658" s="131"/>
      <c r="B1658" s="58" t="s">
        <v>3335</v>
      </c>
      <c r="C1658" s="82" t="s">
        <v>3344</v>
      </c>
      <c r="D1658" s="390">
        <v>1</v>
      </c>
      <c r="E1658" s="114" t="s">
        <v>2749</v>
      </c>
      <c r="F1658" s="226"/>
      <c r="G1658" s="227"/>
      <c r="H1658" s="247"/>
    </row>
    <row r="1659" spans="1:8" ht="15" customHeight="1">
      <c r="A1659" s="352"/>
      <c r="B1659" s="354" t="s">
        <v>3357</v>
      </c>
      <c r="C1659" s="354" t="s">
        <v>3358</v>
      </c>
      <c r="D1659" s="401"/>
      <c r="E1659" s="113"/>
      <c r="F1659" s="349"/>
      <c r="G1659" s="364"/>
      <c r="H1659" s="366"/>
    </row>
    <row r="1660" spans="1:8" ht="15" customHeight="1">
      <c r="A1660" s="131"/>
      <c r="B1660" s="58" t="s">
        <v>3335</v>
      </c>
      <c r="C1660" s="82" t="s">
        <v>3359</v>
      </c>
      <c r="D1660" s="390">
        <v>1</v>
      </c>
      <c r="E1660" s="114" t="s">
        <v>2749</v>
      </c>
      <c r="F1660" s="226"/>
      <c r="G1660" s="227"/>
      <c r="H1660" s="247"/>
    </row>
    <row r="1661" spans="1:8" ht="15" customHeight="1">
      <c r="A1661" s="352"/>
      <c r="B1661" s="354" t="s">
        <v>3360</v>
      </c>
      <c r="C1661" s="354" t="s">
        <v>3361</v>
      </c>
      <c r="D1661" s="401"/>
      <c r="E1661" s="113"/>
      <c r="F1661" s="349"/>
      <c r="G1661" s="364"/>
      <c r="H1661" s="366"/>
    </row>
    <row r="1662" spans="1:8" ht="15" customHeight="1">
      <c r="A1662" s="131"/>
      <c r="B1662" s="58" t="s">
        <v>3335</v>
      </c>
      <c r="C1662" s="82" t="s">
        <v>3362</v>
      </c>
      <c r="D1662" s="390">
        <v>1</v>
      </c>
      <c r="E1662" s="114" t="s">
        <v>2749</v>
      </c>
      <c r="F1662" s="226"/>
      <c r="G1662" s="227"/>
      <c r="H1662" s="247"/>
    </row>
    <row r="1663" spans="1:8" ht="15" customHeight="1">
      <c r="A1663" s="365"/>
      <c r="B1663" s="354" t="s">
        <v>3363</v>
      </c>
      <c r="C1663" s="354" t="s">
        <v>3358</v>
      </c>
      <c r="D1663" s="401"/>
      <c r="E1663" s="113"/>
      <c r="F1663" s="225"/>
      <c r="G1663" s="311"/>
      <c r="H1663" s="366"/>
    </row>
    <row r="1664" spans="1:8" ht="15" customHeight="1">
      <c r="A1664" s="23"/>
      <c r="B1664" s="58" t="s">
        <v>3335</v>
      </c>
      <c r="C1664" s="82" t="s">
        <v>3364</v>
      </c>
      <c r="D1664" s="390">
        <v>1</v>
      </c>
      <c r="E1664" s="114" t="s">
        <v>2749</v>
      </c>
      <c r="F1664" s="226"/>
      <c r="G1664" s="227"/>
      <c r="H1664" s="247"/>
    </row>
    <row r="1665" spans="1:8" ht="15" customHeight="1">
      <c r="A1665" s="352"/>
      <c r="B1665" s="354" t="s">
        <v>3365</v>
      </c>
      <c r="C1665" s="354" t="s">
        <v>3358</v>
      </c>
      <c r="D1665" s="401"/>
      <c r="E1665" s="137"/>
      <c r="F1665" s="264"/>
      <c r="G1665" s="427"/>
      <c r="H1665" s="334"/>
    </row>
    <row r="1666" spans="1:8" ht="15" customHeight="1">
      <c r="A1666" s="136"/>
      <c r="B1666" s="135" t="s">
        <v>3335</v>
      </c>
      <c r="C1666" s="135" t="s">
        <v>3364</v>
      </c>
      <c r="D1666" s="418">
        <v>1</v>
      </c>
      <c r="E1666" s="134" t="s">
        <v>2749</v>
      </c>
      <c r="F1666" s="265"/>
      <c r="G1666" s="419"/>
      <c r="H1666" s="415"/>
    </row>
    <row r="1667" spans="1:8" ht="15" customHeight="1">
      <c r="A1667" s="133"/>
      <c r="B1667" s="130" t="s">
        <v>3366</v>
      </c>
      <c r="C1667" s="130" t="s">
        <v>3358</v>
      </c>
      <c r="D1667" s="401"/>
      <c r="E1667" s="113"/>
      <c r="F1667" s="225"/>
      <c r="G1667" s="311"/>
      <c r="H1667" s="242"/>
    </row>
    <row r="1668" spans="1:8" ht="15" customHeight="1">
      <c r="A1668" s="138"/>
      <c r="B1668" s="58" t="s">
        <v>3335</v>
      </c>
      <c r="C1668" s="82" t="s">
        <v>3364</v>
      </c>
      <c r="D1668" s="390">
        <v>1</v>
      </c>
      <c r="E1668" s="114" t="s">
        <v>2749</v>
      </c>
      <c r="F1668" s="226"/>
      <c r="G1668" s="227"/>
      <c r="H1668" s="310"/>
    </row>
    <row r="1669" spans="1:8" ht="15" customHeight="1">
      <c r="A1669" s="352"/>
      <c r="B1669" s="354" t="s">
        <v>3367</v>
      </c>
      <c r="C1669" s="354" t="s">
        <v>3334</v>
      </c>
      <c r="D1669" s="425"/>
      <c r="E1669" s="356"/>
      <c r="F1669" s="349"/>
      <c r="G1669" s="364"/>
      <c r="H1669" s="366"/>
    </row>
    <row r="1670" spans="1:8" ht="15" customHeight="1">
      <c r="A1670" s="131"/>
      <c r="B1670" s="58" t="s">
        <v>3335</v>
      </c>
      <c r="C1670" s="82" t="s">
        <v>3368</v>
      </c>
      <c r="D1670" s="390">
        <v>1</v>
      </c>
      <c r="E1670" s="114" t="s">
        <v>2749</v>
      </c>
      <c r="F1670" s="226"/>
      <c r="G1670" s="227"/>
      <c r="H1670" s="247"/>
    </row>
    <row r="1671" spans="1:8" ht="15" customHeight="1">
      <c r="A1671" s="352"/>
      <c r="B1671" s="354" t="s">
        <v>3369</v>
      </c>
      <c r="C1671" s="130" t="s">
        <v>3358</v>
      </c>
      <c r="D1671" s="401"/>
      <c r="E1671" s="113"/>
      <c r="F1671" s="349"/>
      <c r="G1671" s="364"/>
      <c r="H1671" s="366"/>
    </row>
    <row r="1672" spans="1:8" ht="15" customHeight="1">
      <c r="A1672" s="131"/>
      <c r="B1672" s="58" t="s">
        <v>3335</v>
      </c>
      <c r="C1672" s="82" t="s">
        <v>3370</v>
      </c>
      <c r="D1672" s="390">
        <v>1</v>
      </c>
      <c r="E1672" s="114" t="s">
        <v>2749</v>
      </c>
      <c r="F1672" s="226"/>
      <c r="G1672" s="227"/>
      <c r="H1672" s="247"/>
    </row>
    <row r="1673" spans="1:8" ht="15" customHeight="1">
      <c r="A1673" s="352"/>
      <c r="B1673" s="381" t="s">
        <v>3371</v>
      </c>
      <c r="C1673" s="449" t="s">
        <v>3358</v>
      </c>
      <c r="D1673" s="401"/>
      <c r="E1673" s="337"/>
      <c r="F1673" s="349"/>
      <c r="G1673" s="364"/>
      <c r="H1673" s="366"/>
    </row>
    <row r="1674" spans="1:8" ht="15" customHeight="1">
      <c r="A1674" s="131"/>
      <c r="B1674" s="58" t="s">
        <v>3335</v>
      </c>
      <c r="C1674" s="182" t="s">
        <v>3370</v>
      </c>
      <c r="D1674" s="390">
        <v>1</v>
      </c>
      <c r="E1674" s="114" t="s">
        <v>2749</v>
      </c>
      <c r="F1674" s="226"/>
      <c r="G1674" s="227"/>
      <c r="H1674" s="247"/>
    </row>
    <row r="1675" spans="1:8" ht="15" customHeight="1">
      <c r="A1675" s="352"/>
      <c r="B1675" s="354" t="s">
        <v>3372</v>
      </c>
      <c r="C1675" s="130" t="s">
        <v>3353</v>
      </c>
      <c r="D1675" s="401"/>
      <c r="E1675" s="113"/>
      <c r="F1675" s="349"/>
      <c r="G1675" s="364"/>
      <c r="H1675" s="366"/>
    </row>
    <row r="1676" spans="1:8" ht="15" customHeight="1">
      <c r="A1676" s="131"/>
      <c r="B1676" s="58" t="s">
        <v>3346</v>
      </c>
      <c r="C1676" s="82" t="s">
        <v>3373</v>
      </c>
      <c r="D1676" s="390">
        <v>1</v>
      </c>
      <c r="E1676" s="114" t="s">
        <v>2749</v>
      </c>
      <c r="F1676" s="226"/>
      <c r="G1676" s="227"/>
      <c r="H1676" s="247"/>
    </row>
    <row r="1677" spans="1:8" ht="15" customHeight="1">
      <c r="A1677" s="352"/>
      <c r="B1677" s="354" t="s">
        <v>3374</v>
      </c>
      <c r="C1677" s="130" t="s">
        <v>3375</v>
      </c>
      <c r="D1677" s="401"/>
      <c r="E1677" s="113"/>
      <c r="F1677" s="349"/>
      <c r="G1677" s="364"/>
      <c r="H1677" s="366"/>
    </row>
    <row r="1678" spans="1:8" ht="15" customHeight="1">
      <c r="A1678" s="131"/>
      <c r="B1678" s="58" t="s">
        <v>3335</v>
      </c>
      <c r="C1678" s="82" t="s">
        <v>3376</v>
      </c>
      <c r="D1678" s="390">
        <v>1</v>
      </c>
      <c r="E1678" s="114" t="s">
        <v>2749</v>
      </c>
      <c r="F1678" s="226"/>
      <c r="G1678" s="227"/>
      <c r="H1678" s="247"/>
    </row>
    <row r="1679" spans="1:8" ht="15" customHeight="1">
      <c r="A1679" s="352"/>
      <c r="B1679" s="354" t="s">
        <v>3377</v>
      </c>
      <c r="C1679" s="130" t="s">
        <v>3375</v>
      </c>
      <c r="D1679" s="401"/>
      <c r="E1679" s="113"/>
      <c r="F1679" s="349"/>
      <c r="G1679" s="364"/>
      <c r="H1679" s="366"/>
    </row>
    <row r="1680" spans="1:8" ht="15" customHeight="1">
      <c r="A1680" s="131"/>
      <c r="B1680" s="58" t="s">
        <v>3335</v>
      </c>
      <c r="C1680" s="82" t="s">
        <v>3376</v>
      </c>
      <c r="D1680" s="390">
        <v>1</v>
      </c>
      <c r="E1680" s="114" t="s">
        <v>2749</v>
      </c>
      <c r="F1680" s="226"/>
      <c r="G1680" s="227"/>
      <c r="H1680" s="247"/>
    </row>
    <row r="1681" spans="1:8" ht="15" customHeight="1">
      <c r="A1681" s="352"/>
      <c r="B1681" s="354" t="s">
        <v>3378</v>
      </c>
      <c r="C1681" s="130" t="s">
        <v>3358</v>
      </c>
      <c r="D1681" s="401"/>
      <c r="E1681" s="113"/>
      <c r="F1681" s="349"/>
      <c r="G1681" s="364"/>
      <c r="H1681" s="366"/>
    </row>
    <row r="1682" spans="1:8" ht="15" customHeight="1">
      <c r="A1682" s="131"/>
      <c r="B1682" s="58" t="s">
        <v>3335</v>
      </c>
      <c r="C1682" s="82" t="s">
        <v>3370</v>
      </c>
      <c r="D1682" s="390">
        <v>1</v>
      </c>
      <c r="E1682" s="114" t="s">
        <v>2749</v>
      </c>
      <c r="F1682" s="226"/>
      <c r="G1682" s="227"/>
      <c r="H1682" s="247"/>
    </row>
    <row r="1683" spans="1:8" ht="15" customHeight="1">
      <c r="A1683" s="352"/>
      <c r="B1683" s="354" t="s">
        <v>3379</v>
      </c>
      <c r="C1683" s="130" t="s">
        <v>3358</v>
      </c>
      <c r="D1683" s="401"/>
      <c r="E1683" s="113"/>
      <c r="F1683" s="349"/>
      <c r="G1683" s="364"/>
      <c r="H1683" s="366"/>
    </row>
    <row r="1684" spans="1:8" ht="15" customHeight="1">
      <c r="A1684" s="131"/>
      <c r="B1684" s="58" t="s">
        <v>3335</v>
      </c>
      <c r="C1684" s="82" t="s">
        <v>3370</v>
      </c>
      <c r="D1684" s="390">
        <v>1</v>
      </c>
      <c r="E1684" s="114" t="s">
        <v>2749</v>
      </c>
      <c r="F1684" s="226"/>
      <c r="G1684" s="227"/>
      <c r="H1684" s="247"/>
    </row>
    <row r="1685" spans="1:8" ht="15" customHeight="1">
      <c r="A1685" s="352"/>
      <c r="B1685" s="354" t="s">
        <v>3380</v>
      </c>
      <c r="C1685" s="130" t="s">
        <v>3353</v>
      </c>
      <c r="D1685" s="401"/>
      <c r="E1685" s="113"/>
      <c r="F1685" s="349"/>
      <c r="G1685" s="364"/>
      <c r="H1685" s="366"/>
    </row>
    <row r="1686" spans="1:8" ht="15" customHeight="1">
      <c r="A1686" s="131"/>
      <c r="B1686" s="58" t="s">
        <v>3335</v>
      </c>
      <c r="C1686" s="82" t="s">
        <v>3373</v>
      </c>
      <c r="D1686" s="390">
        <v>1</v>
      </c>
      <c r="E1686" s="114" t="s">
        <v>2749</v>
      </c>
      <c r="F1686" s="226"/>
      <c r="G1686" s="227"/>
      <c r="H1686" s="247"/>
    </row>
    <row r="1687" spans="1:8" ht="15" customHeight="1">
      <c r="A1687" s="352"/>
      <c r="B1687" s="354" t="s">
        <v>3381</v>
      </c>
      <c r="C1687" s="130" t="s">
        <v>3334</v>
      </c>
      <c r="D1687" s="401"/>
      <c r="E1687" s="113"/>
      <c r="F1687" s="349"/>
      <c r="G1687" s="364"/>
      <c r="H1687" s="366"/>
    </row>
    <row r="1688" spans="1:8" ht="15" customHeight="1">
      <c r="A1688" s="131"/>
      <c r="B1688" s="58" t="s">
        <v>3335</v>
      </c>
      <c r="C1688" s="82" t="s">
        <v>3382</v>
      </c>
      <c r="D1688" s="390">
        <v>1</v>
      </c>
      <c r="E1688" s="114" t="s">
        <v>2749</v>
      </c>
      <c r="F1688" s="226"/>
      <c r="G1688" s="227"/>
      <c r="H1688" s="247"/>
    </row>
    <row r="1689" spans="1:8" ht="15" customHeight="1">
      <c r="A1689" s="352"/>
      <c r="B1689" s="354" t="s">
        <v>3383</v>
      </c>
      <c r="C1689" s="130" t="s">
        <v>3358</v>
      </c>
      <c r="D1689" s="401"/>
      <c r="E1689" s="113"/>
      <c r="F1689" s="349"/>
      <c r="G1689" s="364"/>
      <c r="H1689" s="366"/>
    </row>
    <row r="1690" spans="1:8" ht="15" customHeight="1">
      <c r="A1690" s="131"/>
      <c r="B1690" s="58" t="s">
        <v>3335</v>
      </c>
      <c r="C1690" s="82" t="s">
        <v>3359</v>
      </c>
      <c r="D1690" s="390">
        <v>1</v>
      </c>
      <c r="E1690" s="114" t="s">
        <v>2749</v>
      </c>
      <c r="F1690" s="226"/>
      <c r="G1690" s="227"/>
      <c r="H1690" s="247"/>
    </row>
    <row r="1691" spans="1:8" ht="15" customHeight="1">
      <c r="A1691" s="352"/>
      <c r="B1691" s="354" t="s">
        <v>3384</v>
      </c>
      <c r="C1691" s="130" t="s">
        <v>3361</v>
      </c>
      <c r="D1691" s="401"/>
      <c r="E1691" s="113"/>
      <c r="F1691" s="349"/>
      <c r="G1691" s="364"/>
      <c r="H1691" s="366"/>
    </row>
    <row r="1692" spans="1:8" ht="15" customHeight="1">
      <c r="A1692" s="131"/>
      <c r="B1692" s="58" t="s">
        <v>3335</v>
      </c>
      <c r="C1692" s="82" t="s">
        <v>3362</v>
      </c>
      <c r="D1692" s="390">
        <v>1</v>
      </c>
      <c r="E1692" s="114" t="s">
        <v>2749</v>
      </c>
      <c r="F1692" s="226"/>
      <c r="G1692" s="227"/>
      <c r="H1692" s="247"/>
    </row>
    <row r="1693" spans="1:8" ht="15" customHeight="1">
      <c r="A1693" s="352"/>
      <c r="B1693" s="354" t="s">
        <v>3385</v>
      </c>
      <c r="C1693" s="354" t="s">
        <v>3361</v>
      </c>
      <c r="D1693" s="401"/>
      <c r="E1693" s="113"/>
      <c r="F1693" s="349"/>
      <c r="G1693" s="364"/>
      <c r="H1693" s="366"/>
    </row>
    <row r="1694" spans="1:8" ht="15" customHeight="1">
      <c r="A1694" s="131"/>
      <c r="B1694" s="82" t="s">
        <v>3335</v>
      </c>
      <c r="C1694" s="82" t="s">
        <v>3362</v>
      </c>
      <c r="D1694" s="390">
        <v>1</v>
      </c>
      <c r="E1694" s="114" t="s">
        <v>2749</v>
      </c>
      <c r="F1694" s="226"/>
      <c r="G1694" s="227"/>
      <c r="H1694" s="247"/>
    </row>
    <row r="1695" spans="1:8" ht="15" customHeight="1">
      <c r="A1695" s="352"/>
      <c r="B1695" s="354" t="s">
        <v>3386</v>
      </c>
      <c r="C1695" s="354" t="s">
        <v>3361</v>
      </c>
      <c r="D1695" s="401"/>
      <c r="E1695" s="113"/>
      <c r="F1695" s="349"/>
      <c r="G1695" s="364"/>
      <c r="H1695" s="366"/>
    </row>
    <row r="1696" spans="1:8" ht="15" customHeight="1">
      <c r="A1696" s="131"/>
      <c r="B1696" s="82" t="s">
        <v>3335</v>
      </c>
      <c r="C1696" s="82" t="s">
        <v>3387</v>
      </c>
      <c r="D1696" s="390">
        <v>1</v>
      </c>
      <c r="E1696" s="114" t="s">
        <v>2749</v>
      </c>
      <c r="F1696" s="226"/>
      <c r="G1696" s="227"/>
      <c r="H1696" s="247"/>
    </row>
    <row r="1697" spans="1:8" ht="15" customHeight="1">
      <c r="A1697" s="352"/>
      <c r="B1697" s="354" t="s">
        <v>3388</v>
      </c>
      <c r="C1697" s="354" t="s">
        <v>3375</v>
      </c>
      <c r="D1697" s="401"/>
      <c r="E1697" s="137"/>
      <c r="F1697" s="225"/>
      <c r="G1697" s="364"/>
      <c r="H1697" s="242"/>
    </row>
    <row r="1698" spans="1:8" ht="15" customHeight="1">
      <c r="A1698" s="136"/>
      <c r="B1698" s="135" t="s">
        <v>3335</v>
      </c>
      <c r="C1698" s="135" t="s">
        <v>3389</v>
      </c>
      <c r="D1698" s="418">
        <v>1</v>
      </c>
      <c r="E1698" s="134" t="s">
        <v>2749</v>
      </c>
      <c r="F1698" s="244"/>
      <c r="G1698" s="419"/>
      <c r="H1698" s="415"/>
    </row>
    <row r="1699" spans="1:8" ht="15" customHeight="1">
      <c r="A1699" s="133"/>
      <c r="B1699" s="130" t="s">
        <v>3390</v>
      </c>
      <c r="C1699" s="130" t="s">
        <v>3353</v>
      </c>
      <c r="D1699" s="401"/>
      <c r="E1699" s="113"/>
      <c r="F1699" s="225"/>
      <c r="G1699" s="311"/>
      <c r="H1699" s="242"/>
    </row>
    <row r="1700" spans="1:8" ht="15" customHeight="1">
      <c r="A1700" s="138"/>
      <c r="B1700" s="82" t="s">
        <v>3335</v>
      </c>
      <c r="C1700" s="82" t="s">
        <v>3391</v>
      </c>
      <c r="D1700" s="390">
        <v>1</v>
      </c>
      <c r="E1700" s="114" t="s">
        <v>2749</v>
      </c>
      <c r="F1700" s="226"/>
      <c r="G1700" s="227"/>
      <c r="H1700" s="310"/>
    </row>
    <row r="1701" spans="1:8" ht="15" customHeight="1">
      <c r="A1701" s="352"/>
      <c r="B1701" s="354" t="s">
        <v>3392</v>
      </c>
      <c r="C1701" s="354" t="s">
        <v>3393</v>
      </c>
      <c r="D1701" s="425"/>
      <c r="E1701" s="356"/>
      <c r="F1701" s="349"/>
      <c r="G1701" s="364"/>
      <c r="H1701" s="366"/>
    </row>
    <row r="1702" spans="1:8" ht="15" customHeight="1">
      <c r="A1702" s="131"/>
      <c r="B1702" s="82" t="s">
        <v>3335</v>
      </c>
      <c r="C1702" s="82" t="s">
        <v>3394</v>
      </c>
      <c r="D1702" s="390">
        <v>1</v>
      </c>
      <c r="E1702" s="114" t="s">
        <v>2749</v>
      </c>
      <c r="F1702" s="226"/>
      <c r="G1702" s="227"/>
      <c r="H1702" s="247"/>
    </row>
    <row r="1703" spans="1:8" ht="15" customHeight="1">
      <c r="A1703" s="352"/>
      <c r="B1703" s="354"/>
      <c r="C1703" s="130"/>
      <c r="D1703" s="401"/>
      <c r="E1703" s="113"/>
      <c r="F1703" s="349"/>
      <c r="G1703" s="364"/>
      <c r="H1703" s="366"/>
    </row>
    <row r="1704" spans="1:8" ht="15" customHeight="1">
      <c r="A1704" s="131"/>
      <c r="B1704" s="58" t="s">
        <v>2982</v>
      </c>
      <c r="C1704" s="82" t="s">
        <v>2983</v>
      </c>
      <c r="D1704" s="390">
        <v>12</v>
      </c>
      <c r="E1704" s="114" t="s">
        <v>4</v>
      </c>
      <c r="F1704" s="226"/>
      <c r="G1704" s="227"/>
      <c r="H1704" s="310"/>
    </row>
    <row r="1705" spans="1:8" ht="15" customHeight="1">
      <c r="A1705" s="352"/>
      <c r="B1705" s="354"/>
      <c r="C1705" s="130"/>
      <c r="D1705" s="401"/>
      <c r="E1705" s="113"/>
      <c r="F1705" s="349"/>
      <c r="G1705" s="364"/>
      <c r="H1705" s="366"/>
    </row>
    <row r="1706" spans="1:8" ht="15" customHeight="1">
      <c r="A1706" s="131"/>
      <c r="B1706" s="58" t="s">
        <v>3395</v>
      </c>
      <c r="C1706" s="82"/>
      <c r="D1706" s="390">
        <v>1</v>
      </c>
      <c r="E1706" s="114" t="s">
        <v>2424</v>
      </c>
      <c r="F1706" s="226"/>
      <c r="G1706" s="227"/>
      <c r="H1706" s="310"/>
    </row>
    <row r="1707" spans="1:8" ht="15" customHeight="1">
      <c r="A1707" s="352"/>
      <c r="B1707" s="381"/>
      <c r="C1707" s="130"/>
      <c r="D1707" s="401"/>
      <c r="E1707" s="113"/>
      <c r="F1707" s="349"/>
      <c r="G1707" s="364"/>
      <c r="H1707" s="366"/>
    </row>
    <row r="1708" spans="1:8" ht="15" customHeight="1">
      <c r="A1708" s="131"/>
      <c r="B1708" s="58" t="s">
        <v>2892</v>
      </c>
      <c r="C1708" s="82"/>
      <c r="D1708" s="390">
        <v>1</v>
      </c>
      <c r="E1708" s="114" t="s">
        <v>2424</v>
      </c>
      <c r="F1708" s="226"/>
      <c r="G1708" s="227"/>
      <c r="H1708" s="247"/>
    </row>
    <row r="1709" spans="1:8" ht="15" customHeight="1">
      <c r="A1709" s="352"/>
      <c r="B1709" s="354"/>
      <c r="C1709" s="130"/>
      <c r="D1709" s="401"/>
      <c r="E1709" s="113"/>
      <c r="F1709" s="349"/>
      <c r="G1709" s="364"/>
      <c r="H1709" s="366"/>
    </row>
    <row r="1710" spans="1:8" ht="15" customHeight="1">
      <c r="A1710" s="131"/>
      <c r="B1710" s="58" t="s">
        <v>3269</v>
      </c>
      <c r="C1710" s="82"/>
      <c r="D1710" s="390">
        <v>1</v>
      </c>
      <c r="E1710" s="114" t="s">
        <v>2424</v>
      </c>
      <c r="F1710" s="226"/>
      <c r="G1710" s="227"/>
      <c r="H1710" s="247"/>
    </row>
    <row r="1711" spans="1:8" ht="15" customHeight="1">
      <c r="A1711" s="352"/>
      <c r="B1711" s="354"/>
      <c r="C1711" s="130"/>
      <c r="D1711" s="401"/>
      <c r="E1711" s="113"/>
      <c r="F1711" s="349"/>
      <c r="G1711" s="364"/>
      <c r="H1711" s="366"/>
    </row>
    <row r="1712" spans="1:8" ht="15" customHeight="1">
      <c r="A1712" s="131"/>
      <c r="B1712" s="58" t="s">
        <v>3396</v>
      </c>
      <c r="C1712" s="82" t="s">
        <v>3397</v>
      </c>
      <c r="D1712" s="390">
        <v>1</v>
      </c>
      <c r="E1712" s="114" t="s">
        <v>2424</v>
      </c>
      <c r="F1712" s="226"/>
      <c r="G1712" s="227"/>
      <c r="H1712" s="247"/>
    </row>
    <row r="1713" spans="1:8" ht="15" customHeight="1">
      <c r="A1713" s="352"/>
      <c r="B1713" s="354"/>
      <c r="C1713" s="130"/>
      <c r="D1713" s="401"/>
      <c r="E1713" s="113"/>
      <c r="F1713" s="349"/>
      <c r="G1713" s="364"/>
      <c r="H1713" s="366"/>
    </row>
    <row r="1714" spans="1:8" ht="15" customHeight="1">
      <c r="A1714" s="131"/>
      <c r="B1714" s="58"/>
      <c r="C1714" s="82"/>
      <c r="D1714" s="390"/>
      <c r="E1714" s="114"/>
      <c r="F1714" s="226"/>
      <c r="G1714" s="227"/>
      <c r="H1714" s="310"/>
    </row>
    <row r="1715" spans="1:8" ht="15" customHeight="1">
      <c r="A1715" s="352"/>
      <c r="B1715" s="354"/>
      <c r="C1715" s="130"/>
      <c r="D1715" s="401"/>
      <c r="E1715" s="113"/>
      <c r="F1715" s="349"/>
      <c r="G1715" s="364"/>
      <c r="H1715" s="366"/>
    </row>
    <row r="1716" spans="1:8" ht="15" customHeight="1">
      <c r="A1716" s="131"/>
      <c r="B1716" s="58"/>
      <c r="C1716" s="82"/>
      <c r="D1716" s="390"/>
      <c r="E1716" s="114"/>
      <c r="F1716" s="226"/>
      <c r="G1716" s="227"/>
      <c r="H1716" s="310"/>
    </row>
    <row r="1717" spans="1:8" ht="15" customHeight="1">
      <c r="A1717" s="352"/>
      <c r="B1717" s="354"/>
      <c r="C1717" s="130"/>
      <c r="D1717" s="401"/>
      <c r="E1717" s="113"/>
      <c r="F1717" s="349"/>
      <c r="G1717" s="364"/>
      <c r="H1717" s="366"/>
    </row>
    <row r="1718" spans="1:8" ht="15" customHeight="1">
      <c r="A1718" s="131"/>
      <c r="B1718" s="58"/>
      <c r="C1718" s="82"/>
      <c r="D1718" s="390"/>
      <c r="E1718" s="114"/>
      <c r="F1718" s="226"/>
      <c r="G1718" s="227"/>
      <c r="H1718" s="310"/>
    </row>
    <row r="1719" spans="1:8" ht="15" customHeight="1">
      <c r="A1719" s="352"/>
      <c r="B1719" s="354"/>
      <c r="C1719" s="130"/>
      <c r="D1719" s="401"/>
      <c r="E1719" s="113"/>
      <c r="F1719" s="349"/>
      <c r="G1719" s="364"/>
      <c r="H1719" s="366"/>
    </row>
    <row r="1720" spans="1:8" ht="15" customHeight="1">
      <c r="A1720" s="131"/>
      <c r="B1720" s="58"/>
      <c r="C1720" s="82"/>
      <c r="D1720" s="390"/>
      <c r="E1720" s="114"/>
      <c r="F1720" s="226"/>
      <c r="G1720" s="227"/>
      <c r="H1720" s="310"/>
    </row>
    <row r="1721" spans="1:8" ht="15" customHeight="1">
      <c r="A1721" s="352"/>
      <c r="B1721" s="354"/>
      <c r="C1721" s="130"/>
      <c r="D1721" s="401"/>
      <c r="E1721" s="113"/>
      <c r="F1721" s="349"/>
      <c r="G1721" s="364"/>
      <c r="H1721" s="366"/>
    </row>
    <row r="1722" spans="1:8" ht="15" customHeight="1">
      <c r="A1722" s="131"/>
      <c r="B1722" s="58"/>
      <c r="C1722" s="82"/>
      <c r="D1722" s="390"/>
      <c r="E1722" s="114"/>
      <c r="F1722" s="226"/>
      <c r="G1722" s="227"/>
      <c r="H1722" s="310"/>
    </row>
    <row r="1723" spans="1:8" ht="15" customHeight="1">
      <c r="A1723" s="352"/>
      <c r="B1723" s="354"/>
      <c r="C1723" s="130"/>
      <c r="D1723" s="401"/>
      <c r="E1723" s="113"/>
      <c r="F1723" s="349"/>
      <c r="G1723" s="364"/>
      <c r="H1723" s="366"/>
    </row>
    <row r="1724" spans="1:8" ht="15" customHeight="1">
      <c r="A1724" s="131"/>
      <c r="B1724" s="58"/>
      <c r="C1724" s="82"/>
      <c r="D1724" s="390"/>
      <c r="E1724" s="114"/>
      <c r="F1724" s="226"/>
      <c r="G1724" s="227"/>
      <c r="H1724" s="310"/>
    </row>
    <row r="1725" spans="1:8" ht="15" customHeight="1">
      <c r="A1725" s="352"/>
      <c r="B1725" s="354"/>
      <c r="C1725" s="354"/>
      <c r="D1725" s="401"/>
      <c r="E1725" s="113"/>
      <c r="F1725" s="349"/>
      <c r="G1725" s="364"/>
      <c r="H1725" s="366"/>
    </row>
    <row r="1726" spans="1:8" ht="15" customHeight="1">
      <c r="A1726" s="131"/>
      <c r="B1726" s="82"/>
      <c r="C1726" s="82"/>
      <c r="D1726" s="390"/>
      <c r="E1726" s="114"/>
      <c r="F1726" s="226"/>
      <c r="G1726" s="227"/>
      <c r="H1726" s="310"/>
    </row>
    <row r="1727" spans="1:8" ht="15" customHeight="1">
      <c r="A1727" s="352"/>
      <c r="B1727" s="381"/>
      <c r="C1727" s="354"/>
      <c r="D1727" s="401"/>
      <c r="E1727" s="113"/>
      <c r="F1727" s="349"/>
      <c r="G1727" s="364"/>
      <c r="H1727" s="366"/>
    </row>
    <row r="1728" spans="1:8" ht="15" customHeight="1">
      <c r="A1728" s="131"/>
      <c r="B1728" s="114" t="s">
        <v>2611</v>
      </c>
      <c r="C1728" s="82"/>
      <c r="D1728" s="390"/>
      <c r="E1728" s="114"/>
      <c r="F1728" s="226"/>
      <c r="G1728" s="300"/>
      <c r="H1728" s="310"/>
    </row>
    <row r="1729" spans="1:8" ht="15" customHeight="1">
      <c r="A1729" s="352"/>
      <c r="B1729" s="354"/>
      <c r="C1729" s="354"/>
      <c r="D1729" s="401"/>
      <c r="E1729" s="137"/>
      <c r="F1729" s="225"/>
      <c r="G1729" s="364"/>
      <c r="H1729" s="242"/>
    </row>
    <row r="1730" spans="1:8" ht="15" customHeight="1">
      <c r="A1730" s="136"/>
      <c r="B1730" s="135"/>
      <c r="C1730" s="135"/>
      <c r="D1730" s="418"/>
      <c r="E1730" s="134"/>
      <c r="F1730" s="244"/>
      <c r="G1730" s="419"/>
      <c r="H1730" s="382"/>
    </row>
    <row r="1731" spans="1:8" ht="15" customHeight="1">
      <c r="A1731" s="133"/>
      <c r="B1731" s="130"/>
      <c r="C1731" s="130"/>
      <c r="D1731" s="401"/>
      <c r="E1731" s="113"/>
      <c r="F1731" s="225"/>
      <c r="G1731" s="311"/>
      <c r="H1731" s="242"/>
    </row>
    <row r="1732" spans="1:8" ht="15" customHeight="1">
      <c r="A1732" s="138">
        <f>A22</f>
        <v>7</v>
      </c>
      <c r="B1732" s="82" t="str">
        <f>B22</f>
        <v>給湯設備</v>
      </c>
      <c r="C1732" s="82"/>
      <c r="D1732" s="390"/>
      <c r="E1732" s="114"/>
      <c r="F1732" s="226"/>
      <c r="G1732" s="227"/>
      <c r="H1732" s="310"/>
    </row>
    <row r="1733" spans="1:8" ht="15" customHeight="1">
      <c r="A1733" s="352"/>
      <c r="B1733" s="354" t="s">
        <v>3398</v>
      </c>
      <c r="C1733" s="354" t="s">
        <v>3399</v>
      </c>
      <c r="D1733" s="425"/>
      <c r="E1733" s="356"/>
      <c r="F1733" s="349"/>
      <c r="G1733" s="364"/>
      <c r="H1733" s="366"/>
    </row>
    <row r="1734" spans="1:8" ht="15" customHeight="1">
      <c r="A1734" s="131"/>
      <c r="B1734" s="82" t="s">
        <v>3400</v>
      </c>
      <c r="C1734" s="82" t="s">
        <v>3401</v>
      </c>
      <c r="D1734" s="390">
        <v>1</v>
      </c>
      <c r="E1734" s="114" t="s">
        <v>2616</v>
      </c>
      <c r="F1734" s="226"/>
      <c r="G1734" s="227"/>
      <c r="H1734" s="247"/>
    </row>
    <row r="1735" spans="1:8" ht="15" customHeight="1">
      <c r="A1735" s="352"/>
      <c r="B1735" s="354"/>
      <c r="C1735" s="130" t="s">
        <v>3402</v>
      </c>
      <c r="D1735" s="401"/>
      <c r="E1735" s="113"/>
      <c r="F1735" s="349"/>
      <c r="G1735" s="364"/>
      <c r="H1735" s="366"/>
    </row>
    <row r="1736" spans="1:8" ht="15" customHeight="1">
      <c r="A1736" s="131"/>
      <c r="B1736" s="58"/>
      <c r="C1736" s="82" t="s">
        <v>3403</v>
      </c>
      <c r="D1736" s="390"/>
      <c r="E1736" s="114"/>
      <c r="F1736" s="226"/>
      <c r="G1736" s="227"/>
      <c r="H1736" s="310"/>
    </row>
    <row r="1737" spans="1:8" ht="15" customHeight="1">
      <c r="A1737" s="352"/>
      <c r="B1737" s="354"/>
      <c r="C1737" s="130" t="s">
        <v>3404</v>
      </c>
      <c r="D1737" s="401"/>
      <c r="E1737" s="113"/>
      <c r="F1737" s="349"/>
      <c r="G1737" s="364"/>
      <c r="H1737" s="366"/>
    </row>
    <row r="1738" spans="1:8" ht="15" customHeight="1">
      <c r="A1738" s="131"/>
      <c r="B1738" s="58"/>
      <c r="C1738" s="82" t="s">
        <v>3405</v>
      </c>
      <c r="D1738" s="390"/>
      <c r="E1738" s="114"/>
      <c r="F1738" s="226"/>
      <c r="G1738" s="227"/>
      <c r="H1738" s="310"/>
    </row>
    <row r="1739" spans="1:8" ht="15" customHeight="1">
      <c r="A1739" s="352"/>
      <c r="B1739" s="354" t="s">
        <v>3406</v>
      </c>
      <c r="C1739" s="130" t="s">
        <v>3399</v>
      </c>
      <c r="D1739" s="401"/>
      <c r="E1739" s="113"/>
      <c r="F1739" s="349"/>
      <c r="G1739" s="364"/>
      <c r="H1739" s="366"/>
    </row>
    <row r="1740" spans="1:8" ht="15" customHeight="1">
      <c r="A1740" s="131"/>
      <c r="B1740" s="82" t="s">
        <v>3400</v>
      </c>
      <c r="C1740" s="82" t="s">
        <v>3407</v>
      </c>
      <c r="D1740" s="390">
        <v>2</v>
      </c>
      <c r="E1740" s="114" t="s">
        <v>2616</v>
      </c>
      <c r="F1740" s="226"/>
      <c r="G1740" s="227"/>
      <c r="H1740" s="247"/>
    </row>
    <row r="1741" spans="1:8" ht="15" customHeight="1">
      <c r="A1741" s="352"/>
      <c r="B1741" s="354"/>
      <c r="C1741" s="130" t="s">
        <v>3408</v>
      </c>
      <c r="D1741" s="401"/>
      <c r="E1741" s="113"/>
      <c r="F1741" s="349"/>
      <c r="G1741" s="364"/>
      <c r="H1741" s="366"/>
    </row>
    <row r="1742" spans="1:8" ht="15" customHeight="1">
      <c r="A1742" s="131"/>
      <c r="B1742" s="58"/>
      <c r="C1742" s="82" t="s">
        <v>3403</v>
      </c>
      <c r="D1742" s="390"/>
      <c r="E1742" s="114"/>
      <c r="F1742" s="226"/>
      <c r="G1742" s="227"/>
      <c r="H1742" s="310"/>
    </row>
    <row r="1743" spans="1:8" ht="15" customHeight="1">
      <c r="A1743" s="352"/>
      <c r="B1743" s="354"/>
      <c r="C1743" s="130" t="s">
        <v>3404</v>
      </c>
      <c r="D1743" s="401"/>
      <c r="E1743" s="113"/>
      <c r="F1743" s="349"/>
      <c r="G1743" s="364"/>
      <c r="H1743" s="366"/>
    </row>
    <row r="1744" spans="1:8" ht="15" customHeight="1">
      <c r="A1744" s="131"/>
      <c r="B1744" s="58"/>
      <c r="C1744" s="82" t="s">
        <v>3405</v>
      </c>
      <c r="D1744" s="390"/>
      <c r="E1744" s="114"/>
      <c r="F1744" s="226"/>
      <c r="G1744" s="227"/>
      <c r="H1744" s="310"/>
    </row>
    <row r="1745" spans="1:8" ht="15" customHeight="1">
      <c r="A1745" s="352"/>
      <c r="B1745" s="354"/>
      <c r="C1745" s="354" t="s">
        <v>3196</v>
      </c>
      <c r="D1745" s="401"/>
      <c r="E1745" s="113"/>
      <c r="F1745" s="349"/>
      <c r="G1745" s="364"/>
      <c r="H1745" s="366"/>
    </row>
    <row r="1746" spans="1:8" ht="15" customHeight="1">
      <c r="A1746" s="131"/>
      <c r="B1746" s="58" t="s">
        <v>3409</v>
      </c>
      <c r="C1746" s="82" t="s">
        <v>3410</v>
      </c>
      <c r="D1746" s="390">
        <f>452+153</f>
        <v>605</v>
      </c>
      <c r="E1746" s="114" t="s">
        <v>2505</v>
      </c>
      <c r="F1746" s="226"/>
      <c r="G1746" s="227"/>
      <c r="H1746" s="310"/>
    </row>
    <row r="1747" spans="1:8" ht="15" customHeight="1">
      <c r="A1747" s="352"/>
      <c r="B1747" s="354"/>
      <c r="C1747" s="354" t="s">
        <v>3196</v>
      </c>
      <c r="D1747" s="401"/>
      <c r="E1747" s="113"/>
      <c r="F1747" s="349"/>
      <c r="G1747" s="364"/>
      <c r="H1747" s="366"/>
    </row>
    <row r="1748" spans="1:8" ht="15" customHeight="1">
      <c r="A1748" s="131"/>
      <c r="B1748" s="58" t="s">
        <v>3409</v>
      </c>
      <c r="C1748" s="82" t="s">
        <v>3411</v>
      </c>
      <c r="D1748" s="390">
        <v>21</v>
      </c>
      <c r="E1748" s="114" t="s">
        <v>2505</v>
      </c>
      <c r="F1748" s="226"/>
      <c r="G1748" s="227"/>
      <c r="H1748" s="310"/>
    </row>
    <row r="1749" spans="1:8" ht="15" customHeight="1">
      <c r="A1749" s="352"/>
      <c r="B1749" s="354"/>
      <c r="C1749" s="354" t="s">
        <v>3196</v>
      </c>
      <c r="D1749" s="401"/>
      <c r="E1749" s="113"/>
      <c r="F1749" s="349"/>
      <c r="G1749" s="364"/>
      <c r="H1749" s="366"/>
    </row>
    <row r="1750" spans="1:8" ht="15" customHeight="1">
      <c r="A1750" s="131"/>
      <c r="B1750" s="58" t="s">
        <v>3409</v>
      </c>
      <c r="C1750" s="82" t="s">
        <v>3412</v>
      </c>
      <c r="D1750" s="390">
        <v>43</v>
      </c>
      <c r="E1750" s="114" t="s">
        <v>2505</v>
      </c>
      <c r="F1750" s="226"/>
      <c r="G1750" s="227"/>
      <c r="H1750" s="310"/>
    </row>
    <row r="1751" spans="1:8" ht="15" customHeight="1">
      <c r="A1751" s="352"/>
      <c r="B1751" s="354"/>
      <c r="C1751" s="354" t="s">
        <v>3196</v>
      </c>
      <c r="D1751" s="401"/>
      <c r="E1751" s="113"/>
      <c r="F1751" s="349"/>
      <c r="G1751" s="364"/>
      <c r="H1751" s="366"/>
    </row>
    <row r="1752" spans="1:8" ht="15" customHeight="1">
      <c r="A1752" s="131"/>
      <c r="B1752" s="58" t="s">
        <v>3409</v>
      </c>
      <c r="C1752" s="82" t="s">
        <v>3413</v>
      </c>
      <c r="D1752" s="390">
        <v>56</v>
      </c>
      <c r="E1752" s="114" t="s">
        <v>2505</v>
      </c>
      <c r="F1752" s="226"/>
      <c r="G1752" s="227"/>
      <c r="H1752" s="310"/>
    </row>
    <row r="1753" spans="1:8" ht="15" customHeight="1">
      <c r="A1753" s="352"/>
      <c r="B1753" s="354"/>
      <c r="C1753" s="354" t="s">
        <v>3196</v>
      </c>
      <c r="D1753" s="401"/>
      <c r="E1753" s="113"/>
      <c r="F1753" s="349"/>
      <c r="G1753" s="364"/>
      <c r="H1753" s="366"/>
    </row>
    <row r="1754" spans="1:8" ht="15" customHeight="1">
      <c r="A1754" s="131"/>
      <c r="B1754" s="58" t="s">
        <v>3409</v>
      </c>
      <c r="C1754" s="82" t="s">
        <v>3414</v>
      </c>
      <c r="D1754" s="390">
        <v>49</v>
      </c>
      <c r="E1754" s="114" t="s">
        <v>2505</v>
      </c>
      <c r="F1754" s="226"/>
      <c r="G1754" s="227"/>
      <c r="H1754" s="310"/>
    </row>
    <row r="1755" spans="1:8" ht="15" customHeight="1">
      <c r="A1755" s="352"/>
      <c r="B1755" s="354"/>
      <c r="C1755" s="354" t="s">
        <v>3196</v>
      </c>
      <c r="D1755" s="401"/>
      <c r="E1755" s="113"/>
      <c r="F1755" s="349"/>
      <c r="G1755" s="364"/>
      <c r="H1755" s="366"/>
    </row>
    <row r="1756" spans="1:8" ht="15" customHeight="1">
      <c r="A1756" s="131"/>
      <c r="B1756" s="58" t="s">
        <v>3409</v>
      </c>
      <c r="C1756" s="82" t="s">
        <v>3415</v>
      </c>
      <c r="D1756" s="390">
        <v>26</v>
      </c>
      <c r="E1756" s="114" t="s">
        <v>2505</v>
      </c>
      <c r="F1756" s="226"/>
      <c r="G1756" s="227"/>
      <c r="H1756" s="310"/>
    </row>
    <row r="1757" spans="1:8" ht="15" customHeight="1">
      <c r="A1757" s="352"/>
      <c r="B1757" s="354"/>
      <c r="C1757" s="354"/>
      <c r="D1757" s="401"/>
      <c r="E1757" s="113"/>
      <c r="F1757" s="349"/>
      <c r="G1757" s="364"/>
      <c r="H1757" s="366"/>
    </row>
    <row r="1758" spans="1:8" ht="15" customHeight="1">
      <c r="A1758" s="131"/>
      <c r="B1758" s="58" t="s">
        <v>3213</v>
      </c>
      <c r="C1758" s="82"/>
      <c r="D1758" s="390">
        <v>1</v>
      </c>
      <c r="E1758" s="114" t="s">
        <v>2424</v>
      </c>
      <c r="F1758" s="226"/>
      <c r="G1758" s="227"/>
      <c r="H1758" s="310"/>
    </row>
    <row r="1759" spans="1:8" ht="15" customHeight="1">
      <c r="A1759" s="352"/>
      <c r="B1759" s="354"/>
      <c r="C1759" s="354"/>
      <c r="D1759" s="401"/>
      <c r="E1759" s="113"/>
      <c r="F1759" s="349"/>
      <c r="G1759" s="364"/>
      <c r="H1759" s="366"/>
    </row>
    <row r="1760" spans="1:8" ht="15" customHeight="1">
      <c r="A1760" s="131"/>
      <c r="B1760" s="82" t="s">
        <v>2746</v>
      </c>
      <c r="C1760" s="82"/>
      <c r="D1760" s="390">
        <v>1</v>
      </c>
      <c r="E1760" s="114" t="s">
        <v>2424</v>
      </c>
      <c r="F1760" s="226"/>
      <c r="G1760" s="227"/>
      <c r="H1760" s="310"/>
    </row>
    <row r="1761" spans="1:8" ht="15" customHeight="1">
      <c r="A1761" s="352"/>
      <c r="B1761" s="381"/>
      <c r="C1761" s="354"/>
      <c r="D1761" s="401"/>
      <c r="E1761" s="137"/>
      <c r="F1761" s="225"/>
      <c r="G1761" s="364"/>
      <c r="H1761" s="242"/>
    </row>
    <row r="1762" spans="1:8" ht="15" customHeight="1">
      <c r="A1762" s="136"/>
      <c r="B1762" s="135" t="s">
        <v>3216</v>
      </c>
      <c r="C1762" s="135" t="s">
        <v>3217</v>
      </c>
      <c r="D1762" s="450">
        <v>28</v>
      </c>
      <c r="E1762" s="134" t="s">
        <v>2523</v>
      </c>
      <c r="F1762" s="244"/>
      <c r="G1762" s="419"/>
      <c r="H1762" s="415"/>
    </row>
    <row r="1763" spans="1:8" ht="15" customHeight="1">
      <c r="A1763" s="133"/>
      <c r="B1763" s="130"/>
      <c r="C1763" s="130"/>
      <c r="D1763" s="388"/>
      <c r="E1763" s="113"/>
      <c r="F1763" s="225"/>
      <c r="G1763" s="311"/>
      <c r="H1763" s="242"/>
    </row>
    <row r="1764" spans="1:8" ht="15" customHeight="1">
      <c r="A1764" s="138"/>
      <c r="B1764" s="82" t="s">
        <v>3216</v>
      </c>
      <c r="C1764" s="82" t="s">
        <v>3218</v>
      </c>
      <c r="D1764" s="451">
        <v>2</v>
      </c>
      <c r="E1764" s="114" t="s">
        <v>2523</v>
      </c>
      <c r="F1764" s="226"/>
      <c r="G1764" s="227"/>
      <c r="H1764" s="310"/>
    </row>
    <row r="1765" spans="1:8" ht="15" customHeight="1">
      <c r="A1765" s="352"/>
      <c r="B1765" s="354"/>
      <c r="C1765" s="354"/>
      <c r="D1765" s="452"/>
      <c r="E1765" s="356"/>
      <c r="F1765" s="349"/>
      <c r="G1765" s="364"/>
      <c r="H1765" s="366"/>
    </row>
    <row r="1766" spans="1:8" ht="15" customHeight="1">
      <c r="A1766" s="131"/>
      <c r="B1766" s="82" t="s">
        <v>3216</v>
      </c>
      <c r="C1766" s="82" t="s">
        <v>3223</v>
      </c>
      <c r="D1766" s="451">
        <v>3</v>
      </c>
      <c r="E1766" s="114" t="s">
        <v>2523</v>
      </c>
      <c r="F1766" s="226"/>
      <c r="G1766" s="227"/>
      <c r="H1766" s="247"/>
    </row>
    <row r="1767" spans="1:8" ht="15" customHeight="1">
      <c r="A1767" s="352"/>
      <c r="B1767" s="354"/>
      <c r="C1767" s="130"/>
      <c r="D1767" s="388"/>
      <c r="E1767" s="113"/>
      <c r="F1767" s="349"/>
      <c r="G1767" s="364"/>
      <c r="H1767" s="366"/>
    </row>
    <row r="1768" spans="1:8" ht="15" customHeight="1">
      <c r="A1768" s="131"/>
      <c r="B1768" s="58" t="s">
        <v>3416</v>
      </c>
      <c r="C1768" s="82" t="s">
        <v>3217</v>
      </c>
      <c r="D1768" s="451">
        <v>3</v>
      </c>
      <c r="E1768" s="114" t="s">
        <v>2523</v>
      </c>
      <c r="F1768" s="226"/>
      <c r="G1768" s="227"/>
      <c r="H1768" s="247"/>
    </row>
    <row r="1769" spans="1:8" ht="15" customHeight="1">
      <c r="A1769" s="352"/>
      <c r="B1769" s="354"/>
      <c r="C1769" s="130"/>
      <c r="D1769" s="388"/>
      <c r="E1769" s="113"/>
      <c r="F1769" s="349"/>
      <c r="G1769" s="364"/>
      <c r="H1769" s="366"/>
    </row>
    <row r="1770" spans="1:8" ht="15" customHeight="1">
      <c r="A1770" s="131"/>
      <c r="B1770" s="58" t="s">
        <v>3417</v>
      </c>
      <c r="C1770" s="82" t="s">
        <v>3418</v>
      </c>
      <c r="D1770" s="451">
        <v>1</v>
      </c>
      <c r="E1770" s="114" t="s">
        <v>2523</v>
      </c>
      <c r="F1770" s="226"/>
      <c r="G1770" s="227"/>
      <c r="H1770" s="247"/>
    </row>
    <row r="1771" spans="1:8" ht="15" customHeight="1">
      <c r="A1771" s="352"/>
      <c r="B1771" s="354"/>
      <c r="C1771" s="130"/>
      <c r="D1771" s="388"/>
      <c r="E1771" s="113"/>
      <c r="F1771" s="349"/>
      <c r="G1771" s="364"/>
      <c r="H1771" s="366"/>
    </row>
    <row r="1772" spans="1:8" ht="15" customHeight="1">
      <c r="A1772" s="131"/>
      <c r="B1772" s="58" t="s">
        <v>3417</v>
      </c>
      <c r="C1772" s="82" t="s">
        <v>3419</v>
      </c>
      <c r="D1772" s="451">
        <v>2</v>
      </c>
      <c r="E1772" s="114" t="s">
        <v>2523</v>
      </c>
      <c r="F1772" s="226"/>
      <c r="G1772" s="227"/>
      <c r="H1772" s="247"/>
    </row>
    <row r="1773" spans="1:8" ht="15" customHeight="1">
      <c r="A1773" s="352"/>
      <c r="B1773" s="354"/>
      <c r="C1773" s="130"/>
      <c r="D1773" s="388"/>
      <c r="E1773" s="113"/>
      <c r="F1773" s="349"/>
      <c r="G1773" s="364"/>
      <c r="H1773" s="366"/>
    </row>
    <row r="1774" spans="1:8" ht="15" customHeight="1">
      <c r="A1774" s="131"/>
      <c r="B1774" s="58" t="s">
        <v>3420</v>
      </c>
      <c r="C1774" s="82" t="s">
        <v>3421</v>
      </c>
      <c r="D1774" s="451">
        <v>3</v>
      </c>
      <c r="E1774" s="114" t="s">
        <v>2749</v>
      </c>
      <c r="F1774" s="226"/>
      <c r="G1774" s="227"/>
      <c r="H1774" s="247"/>
    </row>
    <row r="1775" spans="1:8" ht="15" customHeight="1">
      <c r="A1775" s="352"/>
      <c r="B1775" s="354"/>
      <c r="C1775" s="354"/>
      <c r="D1775" s="401"/>
      <c r="E1775" s="113"/>
      <c r="F1775" s="349"/>
      <c r="G1775" s="364"/>
      <c r="H1775" s="366"/>
    </row>
    <row r="1776" spans="1:8" ht="15" customHeight="1">
      <c r="A1776" s="131"/>
      <c r="B1776" s="82" t="s">
        <v>2892</v>
      </c>
      <c r="C1776" s="82"/>
      <c r="D1776" s="390">
        <v>1</v>
      </c>
      <c r="E1776" s="114" t="s">
        <v>2424</v>
      </c>
      <c r="F1776" s="226"/>
      <c r="G1776" s="227"/>
      <c r="H1776" s="247"/>
    </row>
    <row r="1777" spans="1:8" ht="15" customHeight="1">
      <c r="A1777" s="352"/>
      <c r="B1777" s="354"/>
      <c r="C1777" s="354"/>
      <c r="D1777" s="401"/>
      <c r="E1777" s="113"/>
      <c r="F1777" s="349"/>
      <c r="G1777" s="364"/>
      <c r="H1777" s="366"/>
    </row>
    <row r="1778" spans="1:8" ht="15" customHeight="1">
      <c r="A1778" s="131"/>
      <c r="B1778" s="82" t="s">
        <v>3269</v>
      </c>
      <c r="C1778" s="82"/>
      <c r="D1778" s="390">
        <v>1</v>
      </c>
      <c r="E1778" s="114" t="s">
        <v>2424</v>
      </c>
      <c r="F1778" s="226"/>
      <c r="G1778" s="227"/>
      <c r="H1778" s="247"/>
    </row>
    <row r="1779" spans="1:8" ht="15" customHeight="1">
      <c r="A1779" s="352"/>
      <c r="B1779" s="354"/>
      <c r="C1779" s="354"/>
      <c r="D1779" s="401"/>
      <c r="E1779" s="113"/>
      <c r="F1779" s="349"/>
      <c r="G1779" s="364"/>
      <c r="H1779" s="366"/>
    </row>
    <row r="1780" spans="1:8" ht="15" customHeight="1">
      <c r="A1780" s="131"/>
      <c r="B1780" s="82"/>
      <c r="C1780" s="82"/>
      <c r="D1780" s="390"/>
      <c r="E1780" s="114"/>
      <c r="F1780" s="226"/>
      <c r="G1780" s="227"/>
      <c r="H1780" s="310"/>
    </row>
    <row r="1781" spans="1:8" ht="15" customHeight="1">
      <c r="A1781" s="352"/>
      <c r="B1781" s="354"/>
      <c r="C1781" s="130"/>
      <c r="D1781" s="401"/>
      <c r="E1781" s="113"/>
      <c r="F1781" s="349"/>
      <c r="G1781" s="364"/>
      <c r="H1781" s="366"/>
    </row>
    <row r="1782" spans="1:8" ht="15" customHeight="1">
      <c r="A1782" s="131"/>
      <c r="B1782" s="58"/>
      <c r="C1782" s="82"/>
      <c r="D1782" s="390"/>
      <c r="E1782" s="114"/>
      <c r="F1782" s="226"/>
      <c r="G1782" s="227"/>
      <c r="H1782" s="310"/>
    </row>
    <row r="1783" spans="1:8" ht="15" customHeight="1">
      <c r="A1783" s="352"/>
      <c r="B1783" s="354"/>
      <c r="C1783" s="130"/>
      <c r="D1783" s="401"/>
      <c r="E1783" s="113"/>
      <c r="F1783" s="349"/>
      <c r="G1783" s="364"/>
      <c r="H1783" s="366"/>
    </row>
    <row r="1784" spans="1:8" ht="15" customHeight="1">
      <c r="A1784" s="131"/>
      <c r="B1784" s="58"/>
      <c r="C1784" s="82"/>
      <c r="D1784" s="390"/>
      <c r="E1784" s="114"/>
      <c r="F1784" s="226"/>
      <c r="G1784" s="227"/>
      <c r="H1784" s="310"/>
    </row>
    <row r="1785" spans="1:8" ht="15" customHeight="1">
      <c r="A1785" s="352"/>
      <c r="B1785" s="354"/>
      <c r="C1785" s="130"/>
      <c r="D1785" s="401"/>
      <c r="E1785" s="113"/>
      <c r="F1785" s="349"/>
      <c r="G1785" s="364"/>
      <c r="H1785" s="366"/>
    </row>
    <row r="1786" spans="1:8" ht="15" customHeight="1">
      <c r="A1786" s="131"/>
      <c r="B1786" s="58"/>
      <c r="C1786" s="82"/>
      <c r="D1786" s="390"/>
      <c r="E1786" s="114"/>
      <c r="F1786" s="226"/>
      <c r="G1786" s="227"/>
      <c r="H1786" s="310"/>
    </row>
    <row r="1787" spans="1:8" ht="15" customHeight="1">
      <c r="A1787" s="352"/>
      <c r="B1787" s="354"/>
      <c r="C1787" s="130"/>
      <c r="D1787" s="401"/>
      <c r="E1787" s="113"/>
      <c r="F1787" s="349"/>
      <c r="G1787" s="364"/>
      <c r="H1787" s="366"/>
    </row>
    <row r="1788" spans="1:8" ht="15" customHeight="1">
      <c r="A1788" s="131"/>
      <c r="B1788" s="58"/>
      <c r="C1788" s="82"/>
      <c r="D1788" s="390"/>
      <c r="E1788" s="114"/>
      <c r="F1788" s="226"/>
      <c r="G1788" s="227"/>
      <c r="H1788" s="310"/>
    </row>
    <row r="1789" spans="1:8" ht="15" customHeight="1">
      <c r="A1789" s="352"/>
      <c r="B1789" s="354"/>
      <c r="C1789" s="354"/>
      <c r="D1789" s="401"/>
      <c r="E1789" s="113"/>
      <c r="F1789" s="349"/>
      <c r="G1789" s="364"/>
      <c r="H1789" s="366"/>
    </row>
    <row r="1790" spans="1:8" ht="15" customHeight="1">
      <c r="A1790" s="131"/>
      <c r="B1790" s="82"/>
      <c r="C1790" s="82"/>
      <c r="D1790" s="390"/>
      <c r="E1790" s="114"/>
      <c r="F1790" s="226"/>
      <c r="G1790" s="227"/>
      <c r="H1790" s="310"/>
    </row>
    <row r="1791" spans="1:8" ht="15" customHeight="1">
      <c r="A1791" s="352"/>
      <c r="B1791" s="381"/>
      <c r="C1791" s="354"/>
      <c r="D1791" s="401"/>
      <c r="E1791" s="113"/>
      <c r="F1791" s="349"/>
      <c r="G1791" s="364"/>
      <c r="H1791" s="366"/>
    </row>
    <row r="1792" spans="1:8" ht="15" customHeight="1">
      <c r="A1792" s="131"/>
      <c r="B1792" s="114" t="s">
        <v>2611</v>
      </c>
      <c r="C1792" s="82"/>
      <c r="D1792" s="390"/>
      <c r="E1792" s="114"/>
      <c r="F1792" s="226"/>
      <c r="G1792" s="300"/>
      <c r="H1792" s="310"/>
    </row>
    <row r="1793" spans="1:8" ht="15" customHeight="1">
      <c r="A1793" s="352"/>
      <c r="B1793" s="354"/>
      <c r="C1793" s="354"/>
      <c r="D1793" s="401"/>
      <c r="E1793" s="137"/>
      <c r="F1793" s="225"/>
      <c r="G1793" s="364"/>
      <c r="H1793" s="242"/>
    </row>
    <row r="1794" spans="1:8" ht="15" customHeight="1">
      <c r="A1794" s="136"/>
      <c r="B1794" s="135"/>
      <c r="C1794" s="135"/>
      <c r="D1794" s="418"/>
      <c r="E1794" s="134"/>
      <c r="F1794" s="244"/>
      <c r="G1794" s="419"/>
      <c r="H1794" s="382"/>
    </row>
    <row r="1795" spans="1:8" ht="15" customHeight="1">
      <c r="A1795" s="133"/>
      <c r="B1795" s="130"/>
      <c r="C1795" s="130"/>
      <c r="D1795" s="401"/>
      <c r="E1795" s="113"/>
      <c r="F1795" s="225"/>
      <c r="G1795" s="311"/>
      <c r="H1795" s="242"/>
    </row>
    <row r="1796" spans="1:8" ht="15" customHeight="1">
      <c r="A1796" s="131">
        <f>A24</f>
        <v>8</v>
      </c>
      <c r="B1796" s="82" t="str">
        <f>B24</f>
        <v>消火設備</v>
      </c>
      <c r="C1796" s="82"/>
      <c r="D1796" s="390"/>
      <c r="E1796" s="114"/>
      <c r="F1796" s="226"/>
      <c r="G1796" s="227"/>
      <c r="H1796" s="310"/>
    </row>
    <row r="1797" spans="1:8" ht="15" customHeight="1">
      <c r="A1797" s="352"/>
      <c r="B1797" s="354" t="s">
        <v>3422</v>
      </c>
      <c r="C1797" s="354" t="s">
        <v>3423</v>
      </c>
      <c r="D1797" s="425"/>
      <c r="E1797" s="356"/>
      <c r="F1797" s="349"/>
      <c r="G1797" s="364"/>
      <c r="H1797" s="366"/>
    </row>
    <row r="1798" spans="1:8" ht="15" customHeight="1">
      <c r="A1798" s="131"/>
      <c r="B1798" s="82" t="s">
        <v>3424</v>
      </c>
      <c r="C1798" s="82" t="s">
        <v>3425</v>
      </c>
      <c r="D1798" s="390">
        <v>1</v>
      </c>
      <c r="E1798" s="114" t="s">
        <v>2440</v>
      </c>
      <c r="F1798" s="226"/>
      <c r="G1798" s="227"/>
      <c r="H1798" s="247"/>
    </row>
    <row r="1799" spans="1:8" ht="15" customHeight="1">
      <c r="A1799" s="352"/>
      <c r="B1799" s="354"/>
      <c r="C1799" s="354" t="s">
        <v>3426</v>
      </c>
      <c r="D1799" s="425"/>
      <c r="E1799" s="356"/>
      <c r="F1799" s="349"/>
      <c r="G1799" s="364"/>
      <c r="H1799" s="366"/>
    </row>
    <row r="1800" spans="1:8" ht="15" customHeight="1">
      <c r="A1800" s="131"/>
      <c r="B1800" s="82"/>
      <c r="C1800" s="82" t="s">
        <v>3427</v>
      </c>
      <c r="D1800" s="390"/>
      <c r="E1800" s="114"/>
      <c r="F1800" s="226"/>
      <c r="G1800" s="400"/>
      <c r="H1800" s="310"/>
    </row>
    <row r="1801" spans="1:8" ht="15" customHeight="1">
      <c r="A1801" s="352"/>
      <c r="B1801" s="354"/>
      <c r="C1801" s="413" t="s">
        <v>3428</v>
      </c>
      <c r="D1801" s="401"/>
      <c r="E1801" s="113"/>
      <c r="F1801" s="349"/>
      <c r="G1801" s="364"/>
      <c r="H1801" s="366"/>
    </row>
    <row r="1802" spans="1:8" ht="15" customHeight="1">
      <c r="A1802" s="131"/>
      <c r="B1802" s="82"/>
      <c r="C1802" s="432" t="s">
        <v>3429</v>
      </c>
      <c r="D1802" s="390"/>
      <c r="E1802" s="114"/>
      <c r="F1802" s="226"/>
      <c r="G1802" s="227"/>
      <c r="H1802" s="310"/>
    </row>
    <row r="1803" spans="1:8" ht="15" customHeight="1">
      <c r="A1803" s="352"/>
      <c r="B1803" s="354"/>
      <c r="C1803" s="354"/>
      <c r="D1803" s="401"/>
      <c r="E1803" s="113"/>
      <c r="F1803" s="243"/>
      <c r="G1803" s="311"/>
      <c r="H1803" s="242"/>
    </row>
    <row r="1804" spans="1:8" ht="15" customHeight="1">
      <c r="A1804" s="131"/>
      <c r="B1804" s="82" t="s">
        <v>3430</v>
      </c>
      <c r="C1804" s="82"/>
      <c r="D1804" s="390">
        <v>1</v>
      </c>
      <c r="E1804" s="114" t="s">
        <v>2424</v>
      </c>
      <c r="F1804" s="231"/>
      <c r="G1804" s="227"/>
      <c r="H1804" s="247"/>
    </row>
    <row r="1805" spans="1:8" ht="15" customHeight="1">
      <c r="A1805" s="352"/>
      <c r="B1805" s="354"/>
      <c r="C1805" s="354"/>
      <c r="D1805" s="401"/>
      <c r="E1805" s="113"/>
      <c r="F1805" s="349"/>
      <c r="G1805" s="364"/>
      <c r="H1805" s="366"/>
    </row>
    <row r="1806" spans="1:8" ht="15" customHeight="1">
      <c r="A1806" s="131"/>
      <c r="B1806" s="82" t="s">
        <v>3431</v>
      </c>
      <c r="C1806" s="82" t="s">
        <v>3432</v>
      </c>
      <c r="D1806" s="390">
        <v>1</v>
      </c>
      <c r="E1806" s="114" t="s">
        <v>2424</v>
      </c>
      <c r="F1806" s="226"/>
      <c r="G1806" s="227"/>
      <c r="H1806" s="247"/>
    </row>
    <row r="1807" spans="1:8" ht="15" customHeight="1">
      <c r="A1807" s="352"/>
      <c r="B1807" s="354" t="s">
        <v>3433</v>
      </c>
      <c r="C1807" s="130" t="s">
        <v>3434</v>
      </c>
      <c r="D1807" s="426"/>
      <c r="E1807" s="113"/>
      <c r="F1807" s="349"/>
      <c r="G1807" s="364"/>
      <c r="H1807" s="366"/>
    </row>
    <row r="1808" spans="1:8" ht="15" customHeight="1">
      <c r="A1808" s="131"/>
      <c r="B1808" s="82" t="s">
        <v>3435</v>
      </c>
      <c r="C1808" s="82" t="s">
        <v>3436</v>
      </c>
      <c r="D1808" s="390">
        <v>2</v>
      </c>
      <c r="E1808" s="114" t="s">
        <v>2440</v>
      </c>
      <c r="F1808" s="226"/>
      <c r="G1808" s="227"/>
      <c r="H1808" s="247"/>
    </row>
    <row r="1809" spans="1:8" ht="15" customHeight="1">
      <c r="A1809" s="352"/>
      <c r="B1809" s="354"/>
      <c r="C1809" s="413" t="s">
        <v>3437</v>
      </c>
      <c r="D1809" s="401"/>
      <c r="E1809" s="113"/>
      <c r="F1809" s="349"/>
      <c r="G1809" s="364"/>
      <c r="H1809" s="366"/>
    </row>
    <row r="1810" spans="1:8" ht="15" customHeight="1">
      <c r="A1810" s="131"/>
      <c r="B1810" s="82"/>
      <c r="C1810" s="82" t="s">
        <v>3438</v>
      </c>
      <c r="D1810" s="390"/>
      <c r="E1810" s="114"/>
      <c r="F1810" s="226"/>
      <c r="G1810" s="227"/>
      <c r="H1810" s="310"/>
    </row>
    <row r="1811" spans="1:8" ht="15" customHeight="1">
      <c r="A1811" s="352"/>
      <c r="B1811" s="354" t="s">
        <v>3439</v>
      </c>
      <c r="C1811" s="130" t="s">
        <v>3434</v>
      </c>
      <c r="D1811" s="426"/>
      <c r="E1811" s="113"/>
      <c r="F1811" s="349"/>
      <c r="G1811" s="364"/>
      <c r="H1811" s="366"/>
    </row>
    <row r="1812" spans="1:8" ht="15" customHeight="1">
      <c r="A1812" s="131"/>
      <c r="B1812" s="82" t="s">
        <v>3435</v>
      </c>
      <c r="C1812" s="82" t="s">
        <v>3440</v>
      </c>
      <c r="D1812" s="390">
        <v>1</v>
      </c>
      <c r="E1812" s="114" t="s">
        <v>2440</v>
      </c>
      <c r="F1812" s="226"/>
      <c r="G1812" s="227"/>
      <c r="H1812" s="247"/>
    </row>
    <row r="1813" spans="1:8" ht="15" customHeight="1">
      <c r="A1813" s="352"/>
      <c r="B1813" s="354"/>
      <c r="C1813" s="413" t="s">
        <v>3437</v>
      </c>
      <c r="D1813" s="401"/>
      <c r="E1813" s="113"/>
      <c r="F1813" s="349"/>
      <c r="G1813" s="364"/>
      <c r="H1813" s="366"/>
    </row>
    <row r="1814" spans="1:8" ht="15" customHeight="1">
      <c r="A1814" s="131"/>
      <c r="B1814" s="82"/>
      <c r="C1814" s="82" t="s">
        <v>3438</v>
      </c>
      <c r="D1814" s="390"/>
      <c r="E1814" s="114"/>
      <c r="F1814" s="226"/>
      <c r="G1814" s="227"/>
      <c r="H1814" s="310"/>
    </row>
    <row r="1815" spans="1:8" ht="15" customHeight="1">
      <c r="A1815" s="352"/>
      <c r="B1815" s="354" t="s">
        <v>3441</v>
      </c>
      <c r="C1815" s="130" t="s">
        <v>3442</v>
      </c>
      <c r="D1815" s="426"/>
      <c r="E1815" s="113"/>
      <c r="F1815" s="349"/>
      <c r="G1815" s="364"/>
      <c r="H1815" s="366"/>
    </row>
    <row r="1816" spans="1:8" ht="15" customHeight="1">
      <c r="A1816" s="131"/>
      <c r="B1816" s="82" t="s">
        <v>3435</v>
      </c>
      <c r="C1816" s="82" t="s">
        <v>3440</v>
      </c>
      <c r="D1816" s="390">
        <v>1</v>
      </c>
      <c r="E1816" s="114" t="s">
        <v>2440</v>
      </c>
      <c r="F1816" s="226"/>
      <c r="G1816" s="227"/>
      <c r="H1816" s="247"/>
    </row>
    <row r="1817" spans="1:8" ht="15" customHeight="1">
      <c r="A1817" s="352"/>
      <c r="B1817" s="354"/>
      <c r="C1817" s="413" t="s">
        <v>3437</v>
      </c>
      <c r="D1817" s="401"/>
      <c r="E1817" s="113"/>
      <c r="F1817" s="349"/>
      <c r="G1817" s="364"/>
      <c r="H1817" s="366"/>
    </row>
    <row r="1818" spans="1:8" ht="15" customHeight="1">
      <c r="A1818" s="131"/>
      <c r="B1818" s="82"/>
      <c r="C1818" s="82" t="s">
        <v>3438</v>
      </c>
      <c r="D1818" s="390"/>
      <c r="E1818" s="114"/>
      <c r="F1818" s="226"/>
      <c r="G1818" s="227"/>
      <c r="H1818" s="310"/>
    </row>
    <row r="1819" spans="1:8" ht="15" customHeight="1">
      <c r="A1819" s="352"/>
      <c r="B1819" s="354" t="s">
        <v>3443</v>
      </c>
      <c r="C1819" s="354" t="s">
        <v>3444</v>
      </c>
      <c r="D1819" s="401"/>
      <c r="E1819" s="113"/>
      <c r="F1819" s="349"/>
      <c r="G1819" s="364"/>
      <c r="H1819" s="366"/>
    </row>
    <row r="1820" spans="1:8" ht="15" customHeight="1">
      <c r="A1820" s="131"/>
      <c r="B1820" s="82" t="s">
        <v>3445</v>
      </c>
      <c r="C1820" s="82" t="s">
        <v>3446</v>
      </c>
      <c r="D1820" s="390">
        <f>14+4</f>
        <v>18</v>
      </c>
      <c r="E1820" s="114" t="s">
        <v>2523</v>
      </c>
      <c r="F1820" s="226"/>
      <c r="G1820" s="227"/>
      <c r="H1820" s="247"/>
    </row>
    <row r="1821" spans="1:8" ht="15" customHeight="1">
      <c r="A1821" s="352"/>
      <c r="B1821" s="354"/>
      <c r="C1821" s="354" t="s">
        <v>3447</v>
      </c>
      <c r="D1821" s="401"/>
      <c r="E1821" s="113"/>
      <c r="F1821" s="349"/>
      <c r="G1821" s="364"/>
      <c r="H1821" s="366"/>
    </row>
    <row r="1822" spans="1:8" ht="15" customHeight="1">
      <c r="A1822" s="131"/>
      <c r="B1822" s="82" t="s">
        <v>3303</v>
      </c>
      <c r="C1822" s="82" t="s">
        <v>3448</v>
      </c>
      <c r="D1822" s="390">
        <v>21</v>
      </c>
      <c r="E1822" s="114" t="s">
        <v>2505</v>
      </c>
      <c r="F1822" s="226"/>
      <c r="G1822" s="227"/>
      <c r="H1822" s="247"/>
    </row>
    <row r="1823" spans="1:8" ht="15" customHeight="1">
      <c r="A1823" s="365"/>
      <c r="B1823" s="381"/>
      <c r="C1823" s="354" t="s">
        <v>3447</v>
      </c>
      <c r="D1823" s="401"/>
      <c r="E1823" s="337"/>
      <c r="F1823" s="264"/>
      <c r="G1823" s="422"/>
      <c r="H1823" s="372"/>
    </row>
    <row r="1824" spans="1:8" ht="15" customHeight="1">
      <c r="A1824" s="23"/>
      <c r="B1824" s="82" t="s">
        <v>3303</v>
      </c>
      <c r="C1824" s="385" t="s">
        <v>3304</v>
      </c>
      <c r="D1824" s="390">
        <v>57</v>
      </c>
      <c r="E1824" s="114" t="s">
        <v>2505</v>
      </c>
      <c r="F1824" s="250"/>
      <c r="G1824" s="227"/>
      <c r="H1824" s="247"/>
    </row>
    <row r="1825" spans="1:8" ht="15" customHeight="1">
      <c r="A1825" s="352"/>
      <c r="B1825" s="354"/>
      <c r="C1825" s="354" t="s">
        <v>3447</v>
      </c>
      <c r="D1825" s="401"/>
      <c r="E1825" s="137"/>
      <c r="F1825" s="225"/>
      <c r="G1825" s="364"/>
      <c r="H1825" s="242"/>
    </row>
    <row r="1826" spans="1:8" ht="15" customHeight="1">
      <c r="A1826" s="136"/>
      <c r="B1826" s="135" t="s">
        <v>3303</v>
      </c>
      <c r="C1826" s="135" t="s">
        <v>3449</v>
      </c>
      <c r="D1826" s="418">
        <v>52</v>
      </c>
      <c r="E1826" s="134" t="s">
        <v>4</v>
      </c>
      <c r="F1826" s="244"/>
      <c r="G1826" s="419"/>
      <c r="H1826" s="382"/>
    </row>
    <row r="1827" spans="1:8" ht="15" customHeight="1">
      <c r="A1827" s="133"/>
      <c r="B1827" s="130"/>
      <c r="C1827" s="130"/>
      <c r="D1827" s="401"/>
      <c r="E1827" s="113"/>
      <c r="F1827" s="225"/>
      <c r="G1827" s="311"/>
      <c r="H1827" s="242"/>
    </row>
    <row r="1828" spans="1:8" ht="15" customHeight="1">
      <c r="A1828" s="131"/>
      <c r="B1828" s="82" t="s">
        <v>3213</v>
      </c>
      <c r="C1828" s="82"/>
      <c r="D1828" s="390">
        <v>1</v>
      </c>
      <c r="E1828" s="114" t="s">
        <v>2424</v>
      </c>
      <c r="F1828" s="226"/>
      <c r="G1828" s="227"/>
      <c r="H1828" s="310"/>
    </row>
    <row r="1829" spans="1:8" ht="15" customHeight="1">
      <c r="A1829" s="352"/>
      <c r="B1829" s="354"/>
      <c r="C1829" s="354"/>
      <c r="D1829" s="425"/>
      <c r="E1829" s="356"/>
      <c r="F1829" s="349"/>
      <c r="G1829" s="364"/>
      <c r="H1829" s="366"/>
    </row>
    <row r="1830" spans="1:8" ht="15" customHeight="1">
      <c r="A1830" s="131"/>
      <c r="B1830" s="82" t="s">
        <v>2746</v>
      </c>
      <c r="C1830" s="82"/>
      <c r="D1830" s="390">
        <v>1</v>
      </c>
      <c r="E1830" s="114" t="s">
        <v>2424</v>
      </c>
      <c r="F1830" s="226"/>
      <c r="G1830" s="227"/>
      <c r="H1830" s="310"/>
    </row>
    <row r="1831" spans="1:8" ht="15" customHeight="1">
      <c r="A1831" s="352"/>
      <c r="B1831" s="354"/>
      <c r="C1831" s="354"/>
      <c r="D1831" s="425"/>
      <c r="E1831" s="356"/>
      <c r="F1831" s="349"/>
      <c r="G1831" s="364"/>
      <c r="H1831" s="366"/>
    </row>
    <row r="1832" spans="1:8" ht="15" customHeight="1">
      <c r="A1832" s="131"/>
      <c r="B1832" s="82" t="s">
        <v>3307</v>
      </c>
      <c r="C1832" s="139" t="s">
        <v>3450</v>
      </c>
      <c r="D1832" s="390">
        <v>3</v>
      </c>
      <c r="E1832" s="114" t="s">
        <v>2523</v>
      </c>
      <c r="F1832" s="226"/>
      <c r="G1832" s="227"/>
      <c r="H1832" s="247"/>
    </row>
    <row r="1833" spans="1:8" ht="15" customHeight="1">
      <c r="A1833" s="352"/>
      <c r="B1833" s="354"/>
      <c r="C1833" s="354"/>
      <c r="D1833" s="401"/>
      <c r="E1833" s="113"/>
      <c r="F1833" s="349"/>
      <c r="G1833" s="364"/>
      <c r="H1833" s="366"/>
    </row>
    <row r="1834" spans="1:8" ht="15" customHeight="1">
      <c r="A1834" s="131"/>
      <c r="B1834" s="82" t="s">
        <v>3451</v>
      </c>
      <c r="C1834" s="139">
        <v>20</v>
      </c>
      <c r="D1834" s="390">
        <v>1</v>
      </c>
      <c r="E1834" s="114" t="s">
        <v>2523</v>
      </c>
      <c r="F1834" s="226"/>
      <c r="G1834" s="227"/>
      <c r="H1834" s="247"/>
    </row>
    <row r="1835" spans="1:8" ht="15" customHeight="1">
      <c r="A1835" s="352"/>
      <c r="B1835" s="354"/>
      <c r="C1835" s="354"/>
      <c r="D1835" s="401"/>
      <c r="E1835" s="113"/>
      <c r="F1835" s="243"/>
      <c r="G1835" s="311"/>
      <c r="H1835" s="242"/>
    </row>
    <row r="1836" spans="1:8" ht="15" customHeight="1">
      <c r="A1836" s="131"/>
      <c r="B1836" s="82" t="s">
        <v>3452</v>
      </c>
      <c r="C1836" s="139" t="s">
        <v>3453</v>
      </c>
      <c r="D1836" s="390">
        <v>1</v>
      </c>
      <c r="E1836" s="114" t="s">
        <v>2523</v>
      </c>
      <c r="F1836" s="231"/>
      <c r="G1836" s="227"/>
      <c r="H1836" s="247"/>
    </row>
    <row r="1837" spans="1:8" ht="15" customHeight="1">
      <c r="A1837" s="352"/>
      <c r="B1837" s="354"/>
      <c r="C1837" s="354"/>
      <c r="D1837" s="401"/>
      <c r="E1837" s="113"/>
      <c r="F1837" s="349"/>
      <c r="G1837" s="364"/>
      <c r="H1837" s="366"/>
    </row>
    <row r="1838" spans="1:8" ht="15" customHeight="1">
      <c r="A1838" s="131"/>
      <c r="B1838" s="82" t="s">
        <v>3454</v>
      </c>
      <c r="C1838" s="139">
        <v>65</v>
      </c>
      <c r="D1838" s="390">
        <v>1</v>
      </c>
      <c r="E1838" s="114" t="s">
        <v>2523</v>
      </c>
      <c r="F1838" s="226"/>
      <c r="G1838" s="227"/>
      <c r="H1838" s="247"/>
    </row>
    <row r="1839" spans="1:8" ht="15" customHeight="1">
      <c r="A1839" s="352"/>
      <c r="B1839" s="354"/>
      <c r="C1839" s="130"/>
      <c r="D1839" s="426"/>
      <c r="E1839" s="113"/>
      <c r="F1839" s="349"/>
      <c r="G1839" s="364"/>
      <c r="H1839" s="366"/>
    </row>
    <row r="1840" spans="1:8" ht="15" customHeight="1">
      <c r="A1840" s="131"/>
      <c r="B1840" s="82" t="s">
        <v>3237</v>
      </c>
      <c r="C1840" s="82" t="s">
        <v>3455</v>
      </c>
      <c r="D1840" s="390">
        <v>2</v>
      </c>
      <c r="E1840" s="114" t="s">
        <v>2523</v>
      </c>
      <c r="F1840" s="226"/>
      <c r="G1840" s="227"/>
      <c r="H1840" s="247"/>
    </row>
    <row r="1841" spans="1:8" ht="15" customHeight="1">
      <c r="A1841" s="352"/>
      <c r="B1841" s="354"/>
      <c r="C1841" s="354"/>
      <c r="D1841" s="401"/>
      <c r="E1841" s="113"/>
      <c r="F1841" s="349"/>
      <c r="G1841" s="364"/>
      <c r="H1841" s="366"/>
    </row>
    <row r="1842" spans="1:8" ht="15" customHeight="1">
      <c r="A1842" s="131"/>
      <c r="B1842" s="82" t="s">
        <v>3237</v>
      </c>
      <c r="C1842" s="82" t="s">
        <v>3456</v>
      </c>
      <c r="D1842" s="390">
        <v>1</v>
      </c>
      <c r="E1842" s="114" t="s">
        <v>2523</v>
      </c>
      <c r="F1842" s="226"/>
      <c r="G1842" s="227"/>
      <c r="H1842" s="247"/>
    </row>
    <row r="1843" spans="1:8" ht="15" customHeight="1">
      <c r="A1843" s="352"/>
      <c r="B1843" s="354"/>
      <c r="C1843" s="130"/>
      <c r="D1843" s="426"/>
      <c r="E1843" s="113"/>
      <c r="F1843" s="349"/>
      <c r="G1843" s="364"/>
      <c r="H1843" s="366"/>
    </row>
    <row r="1844" spans="1:8" ht="15" customHeight="1">
      <c r="A1844" s="131"/>
      <c r="B1844" s="82" t="s">
        <v>3457</v>
      </c>
      <c r="C1844" s="82"/>
      <c r="D1844" s="390">
        <v>1</v>
      </c>
      <c r="E1844" s="114" t="s">
        <v>2424</v>
      </c>
      <c r="F1844" s="226"/>
      <c r="G1844" s="227"/>
      <c r="H1844" s="310"/>
    </row>
    <row r="1845" spans="1:8" ht="15" customHeight="1">
      <c r="A1845" s="352"/>
      <c r="B1845" s="354"/>
      <c r="C1845" s="354"/>
      <c r="D1845" s="401"/>
      <c r="E1845" s="113"/>
      <c r="F1845" s="349"/>
      <c r="G1845" s="364"/>
      <c r="H1845" s="366"/>
    </row>
    <row r="1846" spans="1:8" ht="15" customHeight="1">
      <c r="A1846" s="131"/>
      <c r="B1846" s="82" t="s">
        <v>2891</v>
      </c>
      <c r="C1846" s="82"/>
      <c r="D1846" s="390">
        <v>1</v>
      </c>
      <c r="E1846" s="114" t="s">
        <v>2424</v>
      </c>
      <c r="F1846" s="226"/>
      <c r="G1846" s="227"/>
      <c r="H1846" s="247"/>
    </row>
    <row r="1847" spans="1:8" ht="15" customHeight="1">
      <c r="A1847" s="352"/>
      <c r="B1847" s="354"/>
      <c r="C1847" s="130"/>
      <c r="D1847" s="426"/>
      <c r="E1847" s="113"/>
      <c r="F1847" s="349"/>
      <c r="G1847" s="364"/>
      <c r="H1847" s="366"/>
    </row>
    <row r="1848" spans="1:8" ht="15" customHeight="1">
      <c r="A1848" s="131"/>
      <c r="B1848" s="82" t="s">
        <v>3458</v>
      </c>
      <c r="C1848" s="82"/>
      <c r="D1848" s="390">
        <v>1</v>
      </c>
      <c r="E1848" s="114" t="s">
        <v>2424</v>
      </c>
      <c r="F1848" s="226"/>
      <c r="G1848" s="227"/>
      <c r="H1848" s="247"/>
    </row>
    <row r="1849" spans="1:8" ht="15" customHeight="1">
      <c r="A1849" s="352"/>
      <c r="B1849" s="354"/>
      <c r="C1849" s="354"/>
      <c r="D1849" s="401"/>
      <c r="E1849" s="113"/>
      <c r="F1849" s="349"/>
      <c r="G1849" s="364"/>
      <c r="H1849" s="366"/>
    </row>
    <row r="1850" spans="1:8" ht="15" customHeight="1">
      <c r="A1850" s="131"/>
      <c r="B1850" s="82" t="s">
        <v>2892</v>
      </c>
      <c r="C1850" s="82" t="s">
        <v>3459</v>
      </c>
      <c r="D1850" s="390">
        <v>1</v>
      </c>
      <c r="E1850" s="114" t="s">
        <v>2424</v>
      </c>
      <c r="F1850" s="226"/>
      <c r="G1850" s="227"/>
      <c r="H1850" s="247"/>
    </row>
    <row r="1851" spans="1:8" ht="15" customHeight="1">
      <c r="A1851" s="352"/>
      <c r="B1851" s="354"/>
      <c r="C1851" s="354"/>
      <c r="D1851" s="401"/>
      <c r="E1851" s="113"/>
      <c r="F1851" s="349"/>
      <c r="G1851" s="364"/>
      <c r="H1851" s="366"/>
    </row>
    <row r="1852" spans="1:8" ht="15" customHeight="1">
      <c r="A1852" s="131"/>
      <c r="B1852" s="82" t="s">
        <v>3269</v>
      </c>
      <c r="C1852" s="82"/>
      <c r="D1852" s="390">
        <v>1</v>
      </c>
      <c r="E1852" s="114" t="s">
        <v>2424</v>
      </c>
      <c r="F1852" s="226"/>
      <c r="G1852" s="227"/>
      <c r="H1852" s="247"/>
    </row>
    <row r="1853" spans="1:8" ht="15" customHeight="1">
      <c r="A1853" s="352"/>
      <c r="B1853" s="354"/>
      <c r="C1853" s="354"/>
      <c r="D1853" s="401"/>
      <c r="E1853" s="113"/>
      <c r="F1853" s="349"/>
      <c r="G1853" s="364"/>
      <c r="H1853" s="366"/>
    </row>
    <row r="1854" spans="1:8" ht="15" customHeight="1">
      <c r="A1854" s="131"/>
      <c r="B1854" s="82"/>
      <c r="C1854" s="82"/>
      <c r="D1854" s="390"/>
      <c r="E1854" s="114"/>
      <c r="F1854" s="226"/>
      <c r="G1854" s="227"/>
      <c r="H1854" s="310"/>
    </row>
    <row r="1855" spans="1:8" ht="15" customHeight="1">
      <c r="A1855" s="365"/>
      <c r="B1855" s="381"/>
      <c r="C1855" s="384"/>
      <c r="D1855" s="401"/>
      <c r="E1855" s="337"/>
      <c r="F1855" s="264"/>
      <c r="G1855" s="422"/>
      <c r="H1855" s="372"/>
    </row>
    <row r="1856" spans="1:8" ht="15" customHeight="1">
      <c r="A1856" s="23"/>
      <c r="B1856" s="114" t="s">
        <v>2611</v>
      </c>
      <c r="C1856" s="385"/>
      <c r="D1856" s="390"/>
      <c r="E1856" s="339"/>
      <c r="F1856" s="250"/>
      <c r="G1856" s="300"/>
      <c r="H1856" s="31"/>
    </row>
    <row r="1857" spans="1:8" ht="15" customHeight="1">
      <c r="A1857" s="352"/>
      <c r="B1857" s="354"/>
      <c r="C1857" s="354"/>
      <c r="D1857" s="401"/>
      <c r="E1857" s="137"/>
      <c r="F1857" s="225"/>
      <c r="G1857" s="364"/>
      <c r="H1857" s="242"/>
    </row>
    <row r="1858" spans="1:8" ht="15" customHeight="1">
      <c r="A1858" s="136"/>
      <c r="B1858" s="135"/>
      <c r="C1858" s="135"/>
      <c r="D1858" s="418"/>
      <c r="E1858" s="134"/>
      <c r="F1858" s="244"/>
      <c r="G1858" s="419"/>
      <c r="H1858" s="382"/>
    </row>
    <row r="1859" spans="1:8" ht="15" customHeight="1">
      <c r="A1859" s="133"/>
      <c r="B1859" s="130"/>
      <c r="C1859" s="130"/>
      <c r="D1859" s="401"/>
      <c r="E1859" s="113"/>
      <c r="F1859" s="225"/>
      <c r="G1859" s="311"/>
      <c r="H1859" s="242"/>
    </row>
    <row r="1860" spans="1:8" ht="15" customHeight="1">
      <c r="A1860" s="131">
        <f>A26</f>
        <v>9</v>
      </c>
      <c r="B1860" s="82" t="str">
        <f>B26</f>
        <v>ガス設備</v>
      </c>
      <c r="C1860" s="82"/>
      <c r="D1860" s="390"/>
      <c r="E1860" s="114"/>
      <c r="F1860" s="226"/>
      <c r="G1860" s="227"/>
      <c r="H1860" s="310"/>
    </row>
    <row r="1861" spans="1:8" ht="15" customHeight="1">
      <c r="A1861" s="352"/>
      <c r="B1861" s="354"/>
      <c r="C1861" s="354"/>
      <c r="D1861" s="425"/>
      <c r="E1861" s="356"/>
      <c r="F1861" s="349"/>
      <c r="G1861" s="364"/>
      <c r="H1861" s="366"/>
    </row>
    <row r="1862" spans="1:8" ht="15" customHeight="1">
      <c r="A1862" s="131"/>
      <c r="B1862" s="82" t="s">
        <v>3460</v>
      </c>
      <c r="C1862" s="82"/>
      <c r="D1862" s="390">
        <v>1</v>
      </c>
      <c r="E1862" s="114" t="s">
        <v>2424</v>
      </c>
      <c r="F1862" s="226"/>
      <c r="G1862" s="400"/>
      <c r="H1862" s="310"/>
    </row>
    <row r="1863" spans="1:8" ht="15" customHeight="1">
      <c r="A1863" s="352"/>
      <c r="B1863" s="354"/>
      <c r="C1863" s="354"/>
      <c r="D1863" s="425"/>
      <c r="E1863" s="356"/>
      <c r="F1863" s="349"/>
      <c r="G1863" s="364"/>
      <c r="H1863" s="366"/>
    </row>
    <row r="1864" spans="1:8" ht="15" customHeight="1">
      <c r="A1864" s="131"/>
      <c r="B1864" s="82" t="s">
        <v>3461</v>
      </c>
      <c r="C1864" s="82" t="s">
        <v>3462</v>
      </c>
      <c r="D1864" s="390">
        <v>3</v>
      </c>
      <c r="E1864" s="114" t="s">
        <v>2523</v>
      </c>
      <c r="F1864" s="226"/>
      <c r="G1864" s="227"/>
      <c r="H1864" s="247"/>
    </row>
    <row r="1865" spans="1:8" ht="15" customHeight="1">
      <c r="A1865" s="352"/>
      <c r="B1865" s="354"/>
      <c r="C1865" s="354"/>
      <c r="D1865" s="401"/>
      <c r="E1865" s="113"/>
      <c r="F1865" s="349"/>
      <c r="G1865" s="364"/>
      <c r="H1865" s="366"/>
    </row>
    <row r="1866" spans="1:8" ht="15" customHeight="1">
      <c r="A1866" s="131"/>
      <c r="B1866" s="82"/>
      <c r="C1866" s="82"/>
      <c r="D1866" s="390"/>
      <c r="E1866" s="114"/>
      <c r="F1866" s="226"/>
      <c r="G1866" s="227"/>
      <c r="H1866" s="310"/>
    </row>
    <row r="1867" spans="1:8" ht="15" customHeight="1">
      <c r="A1867" s="352"/>
      <c r="B1867" s="354"/>
      <c r="C1867" s="354"/>
      <c r="D1867" s="401"/>
      <c r="E1867" s="113"/>
      <c r="F1867" s="243"/>
      <c r="G1867" s="311"/>
      <c r="H1867" s="242"/>
    </row>
    <row r="1868" spans="1:8" ht="15" customHeight="1">
      <c r="A1868" s="131"/>
      <c r="B1868" s="82"/>
      <c r="C1868" s="82"/>
      <c r="D1868" s="390"/>
      <c r="E1868" s="114"/>
      <c r="F1868" s="231"/>
      <c r="G1868" s="227"/>
      <c r="H1868" s="310"/>
    </row>
    <row r="1869" spans="1:8" ht="15" customHeight="1">
      <c r="A1869" s="352"/>
      <c r="B1869" s="354"/>
      <c r="C1869" s="354"/>
      <c r="D1869" s="401"/>
      <c r="E1869" s="113"/>
      <c r="F1869" s="349"/>
      <c r="G1869" s="364"/>
      <c r="H1869" s="366"/>
    </row>
    <row r="1870" spans="1:8" ht="15" customHeight="1">
      <c r="A1870" s="131"/>
      <c r="B1870" s="82"/>
      <c r="C1870" s="82"/>
      <c r="D1870" s="390"/>
      <c r="E1870" s="114"/>
      <c r="F1870" s="226"/>
      <c r="G1870" s="227"/>
      <c r="H1870" s="310"/>
    </row>
    <row r="1871" spans="1:8" ht="15" customHeight="1">
      <c r="A1871" s="352"/>
      <c r="B1871" s="354"/>
      <c r="C1871" s="130"/>
      <c r="D1871" s="426"/>
      <c r="E1871" s="113"/>
      <c r="F1871" s="349"/>
      <c r="G1871" s="364"/>
      <c r="H1871" s="366"/>
    </row>
    <row r="1872" spans="1:8" ht="15" customHeight="1">
      <c r="A1872" s="131"/>
      <c r="B1872" s="82"/>
      <c r="C1872" s="82"/>
      <c r="D1872" s="390"/>
      <c r="E1872" s="114"/>
      <c r="F1872" s="226"/>
      <c r="G1872" s="227"/>
      <c r="H1872" s="310"/>
    </row>
    <row r="1873" spans="1:8" ht="15" customHeight="1">
      <c r="A1873" s="352"/>
      <c r="B1873" s="354"/>
      <c r="C1873" s="354"/>
      <c r="D1873" s="401"/>
      <c r="E1873" s="113"/>
      <c r="F1873" s="349"/>
      <c r="G1873" s="364"/>
      <c r="H1873" s="366"/>
    </row>
    <row r="1874" spans="1:8" ht="15" customHeight="1">
      <c r="A1874" s="131"/>
      <c r="B1874" s="82"/>
      <c r="C1874" s="82"/>
      <c r="D1874" s="390"/>
      <c r="E1874" s="114"/>
      <c r="F1874" s="226"/>
      <c r="G1874" s="227"/>
      <c r="H1874" s="310"/>
    </row>
    <row r="1875" spans="1:8" ht="15" customHeight="1">
      <c r="A1875" s="352"/>
      <c r="B1875" s="354"/>
      <c r="C1875" s="130"/>
      <c r="D1875" s="426"/>
      <c r="E1875" s="113"/>
      <c r="F1875" s="349"/>
      <c r="G1875" s="364"/>
      <c r="H1875" s="366"/>
    </row>
    <row r="1876" spans="1:8" ht="15" customHeight="1">
      <c r="A1876" s="131"/>
      <c r="B1876" s="82"/>
      <c r="C1876" s="82"/>
      <c r="D1876" s="390"/>
      <c r="E1876" s="114"/>
      <c r="F1876" s="226"/>
      <c r="G1876" s="227"/>
      <c r="H1876" s="310"/>
    </row>
    <row r="1877" spans="1:8" ht="15" customHeight="1">
      <c r="A1877" s="352"/>
      <c r="B1877" s="354"/>
      <c r="C1877" s="354"/>
      <c r="D1877" s="401"/>
      <c r="E1877" s="113"/>
      <c r="F1877" s="349"/>
      <c r="G1877" s="364"/>
      <c r="H1877" s="366"/>
    </row>
    <row r="1878" spans="1:8" ht="15" customHeight="1">
      <c r="A1878" s="131"/>
      <c r="B1878" s="82"/>
      <c r="C1878" s="82"/>
      <c r="D1878" s="390"/>
      <c r="E1878" s="114"/>
      <c r="F1878" s="226"/>
      <c r="G1878" s="227"/>
      <c r="H1878" s="310"/>
    </row>
    <row r="1879" spans="1:8" ht="15" customHeight="1">
      <c r="A1879" s="352"/>
      <c r="B1879" s="354"/>
      <c r="C1879" s="130"/>
      <c r="D1879" s="426"/>
      <c r="E1879" s="113"/>
      <c r="F1879" s="349"/>
      <c r="G1879" s="364"/>
      <c r="H1879" s="366"/>
    </row>
    <row r="1880" spans="1:8" ht="15" customHeight="1">
      <c r="A1880" s="131"/>
      <c r="B1880" s="82"/>
      <c r="C1880" s="82"/>
      <c r="D1880" s="390"/>
      <c r="E1880" s="114"/>
      <c r="F1880" s="226"/>
      <c r="G1880" s="227"/>
      <c r="H1880" s="310"/>
    </row>
    <row r="1881" spans="1:8" ht="15" customHeight="1">
      <c r="A1881" s="352"/>
      <c r="B1881" s="354"/>
      <c r="C1881" s="354"/>
      <c r="D1881" s="401"/>
      <c r="E1881" s="113"/>
      <c r="F1881" s="349"/>
      <c r="G1881" s="364"/>
      <c r="H1881" s="366"/>
    </row>
    <row r="1882" spans="1:8" ht="15" customHeight="1">
      <c r="A1882" s="131"/>
      <c r="B1882" s="82"/>
      <c r="C1882" s="82"/>
      <c r="D1882" s="390"/>
      <c r="E1882" s="114"/>
      <c r="F1882" s="226"/>
      <c r="G1882" s="227"/>
      <c r="H1882" s="310"/>
    </row>
    <row r="1883" spans="1:8" ht="15" customHeight="1">
      <c r="A1883" s="352"/>
      <c r="B1883" s="354"/>
      <c r="C1883" s="354"/>
      <c r="D1883" s="401"/>
      <c r="E1883" s="113"/>
      <c r="F1883" s="349"/>
      <c r="G1883" s="364"/>
      <c r="H1883" s="366"/>
    </row>
    <row r="1884" spans="1:8" ht="15" customHeight="1">
      <c r="A1884" s="131"/>
      <c r="B1884" s="82"/>
      <c r="C1884" s="82"/>
      <c r="D1884" s="390"/>
      <c r="E1884" s="114"/>
      <c r="F1884" s="226"/>
      <c r="G1884" s="227"/>
      <c r="H1884" s="310"/>
    </row>
    <row r="1885" spans="1:8" ht="15" customHeight="1">
      <c r="A1885" s="352"/>
      <c r="B1885" s="354"/>
      <c r="C1885" s="354"/>
      <c r="D1885" s="401"/>
      <c r="E1885" s="113"/>
      <c r="F1885" s="349"/>
      <c r="G1885" s="364"/>
      <c r="H1885" s="366"/>
    </row>
    <row r="1886" spans="1:8" ht="15" customHeight="1">
      <c r="A1886" s="131"/>
      <c r="B1886" s="82"/>
      <c r="C1886" s="82"/>
      <c r="D1886" s="390"/>
      <c r="E1886" s="114"/>
      <c r="F1886" s="226"/>
      <c r="G1886" s="227"/>
      <c r="H1886" s="310"/>
    </row>
    <row r="1887" spans="1:8" ht="15" customHeight="1">
      <c r="A1887" s="365"/>
      <c r="B1887" s="381"/>
      <c r="C1887" s="371"/>
      <c r="D1887" s="401"/>
      <c r="E1887" s="337"/>
      <c r="F1887" s="264"/>
      <c r="G1887" s="422"/>
      <c r="H1887" s="372"/>
    </row>
    <row r="1888" spans="1:8" ht="15" customHeight="1">
      <c r="A1888" s="23"/>
      <c r="B1888" s="114" t="s">
        <v>2611</v>
      </c>
      <c r="C1888" s="182"/>
      <c r="D1888" s="390"/>
      <c r="E1888" s="339"/>
      <c r="F1888" s="250"/>
      <c r="G1888" s="300"/>
      <c r="H1888" s="31"/>
    </row>
    <row r="1889" spans="1:8" ht="15" customHeight="1">
      <c r="A1889" s="352"/>
      <c r="B1889" s="354"/>
      <c r="C1889" s="354"/>
      <c r="D1889" s="401"/>
      <c r="E1889" s="137"/>
      <c r="F1889" s="225"/>
      <c r="G1889" s="364"/>
      <c r="H1889" s="242"/>
    </row>
    <row r="1890" spans="1:8" ht="15" customHeight="1">
      <c r="A1890" s="136"/>
      <c r="B1890" s="135"/>
      <c r="C1890" s="135"/>
      <c r="D1890" s="418"/>
      <c r="E1890" s="134"/>
      <c r="F1890" s="244"/>
      <c r="G1890" s="419"/>
      <c r="H1890" s="382"/>
    </row>
    <row r="1891" spans="1:8" ht="15" customHeight="1">
      <c r="A1891" s="133"/>
      <c r="B1891" s="130"/>
      <c r="C1891" s="130"/>
      <c r="D1891" s="401"/>
      <c r="E1891" s="113"/>
      <c r="F1891" s="225"/>
      <c r="G1891" s="311"/>
      <c r="H1891" s="242"/>
    </row>
    <row r="1892" spans="1:8" ht="15" customHeight="1">
      <c r="A1892" s="138">
        <f>A28</f>
        <v>10</v>
      </c>
      <c r="B1892" s="82" t="str">
        <f>B28</f>
        <v>蒸気設備</v>
      </c>
      <c r="C1892" s="82"/>
      <c r="D1892" s="390"/>
      <c r="E1892" s="114"/>
      <c r="F1892" s="226"/>
      <c r="G1892" s="227"/>
      <c r="H1892" s="310"/>
    </row>
    <row r="1893" spans="1:8" ht="15" customHeight="1">
      <c r="A1893" s="352"/>
      <c r="B1893" s="354" t="s">
        <v>3463</v>
      </c>
      <c r="C1893" s="354" t="s">
        <v>3464</v>
      </c>
      <c r="D1893" s="425"/>
      <c r="E1893" s="356"/>
      <c r="F1893" s="349"/>
      <c r="G1893" s="364"/>
      <c r="H1893" s="366"/>
    </row>
    <row r="1894" spans="1:8" ht="15" customHeight="1">
      <c r="A1894" s="131"/>
      <c r="B1894" s="82" t="s">
        <v>3465</v>
      </c>
      <c r="C1894" s="82" t="s">
        <v>3466</v>
      </c>
      <c r="D1894" s="390">
        <v>2</v>
      </c>
      <c r="E1894" s="114" t="s">
        <v>3173</v>
      </c>
      <c r="F1894" s="226"/>
      <c r="G1894" s="227"/>
      <c r="H1894" s="247"/>
    </row>
    <row r="1895" spans="1:8" ht="15" customHeight="1">
      <c r="A1895" s="352"/>
      <c r="B1895" s="354"/>
      <c r="C1895" s="380" t="s">
        <v>3467</v>
      </c>
      <c r="D1895" s="401"/>
      <c r="E1895" s="113"/>
      <c r="F1895" s="349"/>
      <c r="G1895" s="364"/>
      <c r="H1895" s="366"/>
    </row>
    <row r="1896" spans="1:8" ht="15" customHeight="1">
      <c r="A1896" s="131"/>
      <c r="B1896" s="58"/>
      <c r="C1896" s="432" t="s">
        <v>3468</v>
      </c>
      <c r="D1896" s="390"/>
      <c r="E1896" s="114"/>
      <c r="F1896" s="226"/>
      <c r="G1896" s="227"/>
      <c r="H1896" s="310"/>
    </row>
    <row r="1897" spans="1:8" ht="15" customHeight="1">
      <c r="A1897" s="352"/>
      <c r="B1897" s="354"/>
      <c r="C1897" s="380" t="s">
        <v>3469</v>
      </c>
      <c r="D1897" s="401"/>
      <c r="E1897" s="113"/>
      <c r="F1897" s="349"/>
      <c r="G1897" s="364"/>
      <c r="H1897" s="366"/>
    </row>
    <row r="1898" spans="1:8" ht="15" customHeight="1">
      <c r="A1898" s="131"/>
      <c r="B1898" s="58"/>
      <c r="C1898" s="432" t="s">
        <v>3470</v>
      </c>
      <c r="D1898" s="390"/>
      <c r="E1898" s="114"/>
      <c r="F1898" s="226"/>
      <c r="G1898" s="227"/>
      <c r="H1898" s="310"/>
    </row>
    <row r="1899" spans="1:8" ht="15" customHeight="1">
      <c r="A1899" s="352"/>
      <c r="B1899" s="354" t="s">
        <v>3471</v>
      </c>
      <c r="C1899" s="130" t="s">
        <v>3472</v>
      </c>
      <c r="D1899" s="401"/>
      <c r="E1899" s="113"/>
      <c r="F1899" s="349"/>
      <c r="G1899" s="364"/>
      <c r="H1899" s="366"/>
    </row>
    <row r="1900" spans="1:8" ht="15" customHeight="1">
      <c r="A1900" s="131"/>
      <c r="B1900" s="58" t="s">
        <v>3473</v>
      </c>
      <c r="C1900" s="82" t="s">
        <v>3474</v>
      </c>
      <c r="D1900" s="390">
        <v>1</v>
      </c>
      <c r="E1900" s="114" t="s">
        <v>2616</v>
      </c>
      <c r="F1900" s="226"/>
      <c r="G1900" s="227"/>
      <c r="H1900" s="247"/>
    </row>
    <row r="1901" spans="1:8" ht="15" customHeight="1">
      <c r="A1901" s="352"/>
      <c r="B1901" s="354" t="s">
        <v>3475</v>
      </c>
      <c r="C1901" s="380" t="s">
        <v>3476</v>
      </c>
      <c r="D1901" s="401"/>
      <c r="E1901" s="113"/>
      <c r="F1901" s="349"/>
      <c r="G1901" s="364"/>
      <c r="H1901" s="366"/>
    </row>
    <row r="1902" spans="1:8" ht="15" customHeight="1">
      <c r="A1902" s="131"/>
      <c r="B1902" s="58" t="s">
        <v>3477</v>
      </c>
      <c r="C1902" s="432" t="s">
        <v>3478</v>
      </c>
      <c r="D1902" s="390">
        <v>1</v>
      </c>
      <c r="E1902" s="114" t="s">
        <v>2616</v>
      </c>
      <c r="F1902" s="226"/>
      <c r="G1902" s="227"/>
      <c r="H1902" s="247"/>
    </row>
    <row r="1903" spans="1:8" ht="15" customHeight="1">
      <c r="A1903" s="352"/>
      <c r="B1903" s="354"/>
      <c r="C1903" s="380" t="s">
        <v>3479</v>
      </c>
      <c r="D1903" s="401"/>
      <c r="E1903" s="113"/>
      <c r="F1903" s="349"/>
      <c r="G1903" s="364"/>
      <c r="H1903" s="366"/>
    </row>
    <row r="1904" spans="1:8" ht="15" customHeight="1">
      <c r="A1904" s="131"/>
      <c r="B1904" s="58"/>
      <c r="C1904" s="432" t="s">
        <v>3480</v>
      </c>
      <c r="D1904" s="390"/>
      <c r="E1904" s="114"/>
      <c r="F1904" s="226"/>
      <c r="G1904" s="227"/>
      <c r="H1904" s="310"/>
    </row>
    <row r="1905" spans="1:8" ht="15" customHeight="1">
      <c r="A1905" s="352"/>
      <c r="B1905" s="354" t="s">
        <v>3481</v>
      </c>
      <c r="C1905" s="380" t="s">
        <v>3482</v>
      </c>
      <c r="D1905" s="401"/>
      <c r="E1905" s="113"/>
      <c r="F1905" s="349"/>
      <c r="G1905" s="364"/>
      <c r="H1905" s="366"/>
    </row>
    <row r="1906" spans="1:8" ht="15" customHeight="1">
      <c r="A1906" s="131"/>
      <c r="B1906" s="58" t="s">
        <v>3483</v>
      </c>
      <c r="C1906" s="432" t="s">
        <v>3484</v>
      </c>
      <c r="D1906" s="390">
        <v>2</v>
      </c>
      <c r="E1906" s="114" t="s">
        <v>2616</v>
      </c>
      <c r="F1906" s="226"/>
      <c r="G1906" s="227"/>
      <c r="H1906" s="247"/>
    </row>
    <row r="1907" spans="1:8" ht="15" customHeight="1">
      <c r="A1907" s="352"/>
      <c r="B1907" s="354"/>
      <c r="C1907" s="380" t="s">
        <v>3485</v>
      </c>
      <c r="D1907" s="401"/>
      <c r="E1907" s="113"/>
      <c r="F1907" s="349"/>
      <c r="G1907" s="364"/>
      <c r="H1907" s="366"/>
    </row>
    <row r="1908" spans="1:8" ht="15" customHeight="1">
      <c r="A1908" s="131"/>
      <c r="B1908" s="58"/>
      <c r="C1908" s="432" t="s">
        <v>3486</v>
      </c>
      <c r="D1908" s="390"/>
      <c r="E1908" s="114"/>
      <c r="F1908" s="226"/>
      <c r="G1908" s="227"/>
      <c r="H1908" s="310"/>
    </row>
    <row r="1909" spans="1:8" ht="15" customHeight="1">
      <c r="A1909" s="352"/>
      <c r="B1909" s="354" t="s">
        <v>3487</v>
      </c>
      <c r="C1909" s="380" t="s">
        <v>3488</v>
      </c>
      <c r="D1909" s="401"/>
      <c r="E1909" s="113"/>
      <c r="F1909" s="349"/>
      <c r="G1909" s="364"/>
      <c r="H1909" s="366"/>
    </row>
    <row r="1910" spans="1:8" ht="15" customHeight="1">
      <c r="A1910" s="131"/>
      <c r="B1910" s="58" t="s">
        <v>3489</v>
      </c>
      <c r="C1910" s="432" t="s">
        <v>3490</v>
      </c>
      <c r="D1910" s="390">
        <v>1</v>
      </c>
      <c r="E1910" s="114" t="s">
        <v>2616</v>
      </c>
      <c r="F1910" s="226"/>
      <c r="G1910" s="227"/>
      <c r="H1910" s="247"/>
    </row>
    <row r="1911" spans="1:8" ht="15" customHeight="1">
      <c r="A1911" s="352"/>
      <c r="B1911" s="354"/>
      <c r="C1911" s="380" t="s">
        <v>3491</v>
      </c>
      <c r="D1911" s="401"/>
      <c r="E1911" s="113"/>
      <c r="F1911" s="349"/>
      <c r="G1911" s="364"/>
      <c r="H1911" s="366"/>
    </row>
    <row r="1912" spans="1:8" ht="15" customHeight="1">
      <c r="A1912" s="131"/>
      <c r="B1912" s="58"/>
      <c r="C1912" s="432" t="s">
        <v>3492</v>
      </c>
      <c r="D1912" s="377"/>
      <c r="E1912" s="114"/>
      <c r="F1912" s="226"/>
      <c r="G1912" s="127"/>
      <c r="H1912" s="310"/>
    </row>
    <row r="1913" spans="1:8" ht="15" customHeight="1">
      <c r="A1913" s="352"/>
      <c r="B1913" s="354" t="s">
        <v>3493</v>
      </c>
      <c r="C1913" s="130" t="s">
        <v>3494</v>
      </c>
      <c r="D1913" s="375"/>
      <c r="E1913" s="113"/>
      <c r="F1913" s="349"/>
      <c r="G1913" s="350"/>
      <c r="H1913" s="366"/>
    </row>
    <row r="1914" spans="1:8" ht="15" customHeight="1">
      <c r="A1914" s="131"/>
      <c r="B1914" s="58" t="s">
        <v>3495</v>
      </c>
      <c r="C1914" s="82" t="s">
        <v>3496</v>
      </c>
      <c r="D1914" s="377">
        <v>1</v>
      </c>
      <c r="E1914" s="114" t="s">
        <v>2616</v>
      </c>
      <c r="F1914" s="226"/>
      <c r="G1914" s="127"/>
      <c r="H1914" s="247"/>
    </row>
    <row r="1915" spans="1:8" ht="15" customHeight="1">
      <c r="A1915" s="352"/>
      <c r="B1915" s="354" t="s">
        <v>3497</v>
      </c>
      <c r="C1915" s="380" t="s">
        <v>3498</v>
      </c>
      <c r="D1915" s="375"/>
      <c r="E1915" s="113"/>
      <c r="F1915" s="349"/>
      <c r="G1915" s="350"/>
      <c r="H1915" s="366"/>
    </row>
    <row r="1916" spans="1:8" ht="15" customHeight="1">
      <c r="A1916" s="131"/>
      <c r="B1916" s="58" t="s">
        <v>3499</v>
      </c>
      <c r="C1916" s="432" t="s">
        <v>3500</v>
      </c>
      <c r="D1916" s="377">
        <v>1</v>
      </c>
      <c r="E1916" s="114" t="s">
        <v>2616</v>
      </c>
      <c r="F1916" s="226"/>
      <c r="G1916" s="127"/>
      <c r="H1916" s="247"/>
    </row>
    <row r="1917" spans="1:8" ht="15" customHeight="1">
      <c r="A1917" s="352"/>
      <c r="B1917" s="354"/>
      <c r="C1917" s="413" t="s">
        <v>3501</v>
      </c>
      <c r="D1917" s="375"/>
      <c r="E1917" s="113"/>
      <c r="F1917" s="349"/>
      <c r="G1917" s="350"/>
      <c r="H1917" s="366"/>
    </row>
    <row r="1918" spans="1:8" ht="15" customHeight="1">
      <c r="A1918" s="131"/>
      <c r="B1918" s="82"/>
      <c r="C1918" s="432" t="s">
        <v>3502</v>
      </c>
      <c r="D1918" s="377"/>
      <c r="E1918" s="114"/>
      <c r="F1918" s="226"/>
      <c r="G1918" s="127"/>
      <c r="H1918" s="310"/>
    </row>
    <row r="1919" spans="1:8" ht="15" customHeight="1">
      <c r="A1919" s="352"/>
      <c r="B1919" s="381"/>
      <c r="C1919" s="413" t="s">
        <v>3503</v>
      </c>
      <c r="D1919" s="375"/>
      <c r="E1919" s="113"/>
      <c r="F1919" s="349"/>
      <c r="G1919" s="350"/>
      <c r="H1919" s="366"/>
    </row>
    <row r="1920" spans="1:8" ht="15" customHeight="1">
      <c r="A1920" s="131"/>
      <c r="B1920" s="114"/>
      <c r="C1920" s="432"/>
      <c r="D1920" s="377"/>
      <c r="E1920" s="114"/>
      <c r="F1920" s="226"/>
      <c r="G1920" s="27"/>
      <c r="H1920" s="310"/>
    </row>
    <row r="1921" spans="1:8" ht="15" customHeight="1">
      <c r="A1921" s="352"/>
      <c r="B1921" s="354"/>
      <c r="C1921" s="354"/>
      <c r="D1921" s="375"/>
      <c r="E1921" s="137"/>
      <c r="F1921" s="225"/>
      <c r="G1921" s="350"/>
      <c r="H1921" s="242"/>
    </row>
    <row r="1922" spans="1:8" ht="15" customHeight="1">
      <c r="A1922" s="136"/>
      <c r="B1922" s="135" t="s">
        <v>3504</v>
      </c>
      <c r="C1922" s="135" t="s">
        <v>3505</v>
      </c>
      <c r="D1922" s="378">
        <v>1</v>
      </c>
      <c r="E1922" s="134" t="s">
        <v>2424</v>
      </c>
      <c r="F1922" s="244"/>
      <c r="G1922" s="122"/>
      <c r="H1922" s="382"/>
    </row>
    <row r="1923" spans="1:8" ht="15" customHeight="1">
      <c r="A1923" s="133"/>
      <c r="B1923" s="130"/>
      <c r="C1923" s="130"/>
      <c r="D1923" s="375"/>
      <c r="E1923" s="113"/>
      <c r="F1923" s="225"/>
      <c r="G1923" s="125"/>
      <c r="H1923" s="242"/>
    </row>
    <row r="1924" spans="1:8" ht="15" customHeight="1">
      <c r="A1924" s="138"/>
      <c r="B1924" s="82" t="s">
        <v>3506</v>
      </c>
      <c r="C1924" s="82"/>
      <c r="D1924" s="377">
        <v>1</v>
      </c>
      <c r="E1924" s="114" t="s">
        <v>2424</v>
      </c>
      <c r="F1924" s="226"/>
      <c r="G1924" s="127"/>
      <c r="H1924" s="247"/>
    </row>
    <row r="1925" spans="1:8" ht="15" customHeight="1">
      <c r="A1925" s="352"/>
      <c r="B1925" s="354"/>
      <c r="C1925" s="354"/>
      <c r="D1925" s="379"/>
      <c r="E1925" s="356"/>
      <c r="F1925" s="349"/>
      <c r="G1925" s="350"/>
      <c r="H1925" s="366"/>
    </row>
    <row r="1926" spans="1:8" ht="15" customHeight="1">
      <c r="A1926" s="131"/>
      <c r="B1926" s="58" t="s">
        <v>2722</v>
      </c>
      <c r="C1926" s="82"/>
      <c r="D1926" s="377">
        <v>1</v>
      </c>
      <c r="E1926" s="114" t="s">
        <v>2424</v>
      </c>
      <c r="F1926" s="226"/>
      <c r="G1926" s="127"/>
      <c r="H1926" s="247"/>
    </row>
    <row r="1927" spans="1:8" ht="15" customHeight="1">
      <c r="A1927" s="352"/>
      <c r="B1927" s="354" t="s">
        <v>3507</v>
      </c>
      <c r="C1927" s="130" t="s">
        <v>3447</v>
      </c>
      <c r="D1927" s="375"/>
      <c r="E1927" s="113"/>
      <c r="F1927" s="349"/>
      <c r="G1927" s="350"/>
      <c r="H1927" s="366"/>
    </row>
    <row r="1928" spans="1:8" ht="15" customHeight="1">
      <c r="A1928" s="131"/>
      <c r="B1928" s="58" t="s">
        <v>3508</v>
      </c>
      <c r="C1928" s="82" t="s">
        <v>3509</v>
      </c>
      <c r="D1928" s="377">
        <v>6</v>
      </c>
      <c r="E1928" s="114" t="s">
        <v>2505</v>
      </c>
      <c r="F1928" s="226"/>
      <c r="G1928" s="127"/>
      <c r="H1928" s="247"/>
    </row>
    <row r="1929" spans="1:8" ht="15" customHeight="1">
      <c r="A1929" s="352"/>
      <c r="B1929" s="354" t="s">
        <v>3507</v>
      </c>
      <c r="C1929" s="130" t="s">
        <v>3447</v>
      </c>
      <c r="D1929" s="375"/>
      <c r="E1929" s="113"/>
      <c r="F1929" s="349"/>
      <c r="G1929" s="350"/>
      <c r="H1929" s="366"/>
    </row>
    <row r="1930" spans="1:8" ht="15" customHeight="1">
      <c r="A1930" s="131"/>
      <c r="B1930" s="58" t="s">
        <v>3508</v>
      </c>
      <c r="C1930" s="82" t="s">
        <v>3510</v>
      </c>
      <c r="D1930" s="377">
        <v>7</v>
      </c>
      <c r="E1930" s="114" t="s">
        <v>2505</v>
      </c>
      <c r="F1930" s="226"/>
      <c r="G1930" s="127"/>
      <c r="H1930" s="247"/>
    </row>
    <row r="1931" spans="1:8" ht="15" customHeight="1">
      <c r="A1931" s="352"/>
      <c r="B1931" s="354" t="s">
        <v>3507</v>
      </c>
      <c r="C1931" s="130" t="s">
        <v>3447</v>
      </c>
      <c r="D1931" s="375"/>
      <c r="E1931" s="113"/>
      <c r="F1931" s="349"/>
      <c r="G1931" s="350"/>
      <c r="H1931" s="366"/>
    </row>
    <row r="1932" spans="1:8" ht="15" customHeight="1">
      <c r="A1932" s="131"/>
      <c r="B1932" s="58" t="s">
        <v>3508</v>
      </c>
      <c r="C1932" s="82" t="s">
        <v>3511</v>
      </c>
      <c r="D1932" s="377">
        <v>68</v>
      </c>
      <c r="E1932" s="114" t="s">
        <v>2505</v>
      </c>
      <c r="F1932" s="226"/>
      <c r="G1932" s="127"/>
      <c r="H1932" s="247"/>
    </row>
    <row r="1933" spans="1:8" ht="15" customHeight="1">
      <c r="A1933" s="352"/>
      <c r="B1933" s="354" t="s">
        <v>3507</v>
      </c>
      <c r="C1933" s="130" t="s">
        <v>3447</v>
      </c>
      <c r="D1933" s="375"/>
      <c r="E1933" s="113"/>
      <c r="F1933" s="349"/>
      <c r="G1933" s="350"/>
      <c r="H1933" s="366"/>
    </row>
    <row r="1934" spans="1:8" ht="15" customHeight="1">
      <c r="A1934" s="131"/>
      <c r="B1934" s="58" t="s">
        <v>3508</v>
      </c>
      <c r="C1934" s="82" t="s">
        <v>3512</v>
      </c>
      <c r="D1934" s="377">
        <f>3+32</f>
        <v>35</v>
      </c>
      <c r="E1934" s="114" t="s">
        <v>2505</v>
      </c>
      <c r="F1934" s="226"/>
      <c r="G1934" s="127"/>
      <c r="H1934" s="247"/>
    </row>
    <row r="1935" spans="1:8" ht="15" customHeight="1">
      <c r="A1935" s="352"/>
      <c r="B1935" s="354" t="s">
        <v>3507</v>
      </c>
      <c r="C1935" s="130" t="s">
        <v>3447</v>
      </c>
      <c r="D1935" s="375"/>
      <c r="E1935" s="113"/>
      <c r="F1935" s="349"/>
      <c r="G1935" s="350"/>
      <c r="H1935" s="366"/>
    </row>
    <row r="1936" spans="1:8" ht="15" customHeight="1">
      <c r="A1936" s="131"/>
      <c r="B1936" s="58" t="s">
        <v>3508</v>
      </c>
      <c r="C1936" s="82" t="s">
        <v>3513</v>
      </c>
      <c r="D1936" s="377">
        <v>12</v>
      </c>
      <c r="E1936" s="114" t="s">
        <v>2505</v>
      </c>
      <c r="F1936" s="226"/>
      <c r="G1936" s="127"/>
      <c r="H1936" s="247"/>
    </row>
    <row r="1937" spans="1:8" ht="15" customHeight="1">
      <c r="A1937" s="352"/>
      <c r="B1937" s="354" t="s">
        <v>3507</v>
      </c>
      <c r="C1937" s="130" t="s">
        <v>3447</v>
      </c>
      <c r="D1937" s="375"/>
      <c r="E1937" s="113"/>
      <c r="F1937" s="349"/>
      <c r="G1937" s="350"/>
      <c r="H1937" s="366"/>
    </row>
    <row r="1938" spans="1:8" ht="15" customHeight="1">
      <c r="A1938" s="131"/>
      <c r="B1938" s="58" t="s">
        <v>3508</v>
      </c>
      <c r="C1938" s="82" t="s">
        <v>3514</v>
      </c>
      <c r="D1938" s="377">
        <v>18</v>
      </c>
      <c r="E1938" s="114" t="s">
        <v>2505</v>
      </c>
      <c r="F1938" s="226"/>
      <c r="G1938" s="127"/>
      <c r="H1938" s="247"/>
    </row>
    <row r="1939" spans="1:8" ht="15" customHeight="1">
      <c r="A1939" s="352"/>
      <c r="B1939" s="354" t="s">
        <v>3507</v>
      </c>
      <c r="C1939" s="130" t="s">
        <v>3447</v>
      </c>
      <c r="D1939" s="375"/>
      <c r="E1939" s="113"/>
      <c r="F1939" s="349"/>
      <c r="G1939" s="350"/>
      <c r="H1939" s="366"/>
    </row>
    <row r="1940" spans="1:8" ht="15" customHeight="1">
      <c r="A1940" s="131"/>
      <c r="B1940" s="58" t="s">
        <v>3508</v>
      </c>
      <c r="C1940" s="82" t="s">
        <v>3515</v>
      </c>
      <c r="D1940" s="377">
        <v>25</v>
      </c>
      <c r="E1940" s="114" t="s">
        <v>2505</v>
      </c>
      <c r="F1940" s="226"/>
      <c r="G1940" s="127"/>
      <c r="H1940" s="247"/>
    </row>
    <row r="1941" spans="1:8" ht="15" customHeight="1">
      <c r="A1941" s="352"/>
      <c r="B1941" s="354" t="s">
        <v>3507</v>
      </c>
      <c r="C1941" s="130" t="s">
        <v>3447</v>
      </c>
      <c r="D1941" s="375"/>
      <c r="E1941" s="113"/>
      <c r="F1941" s="349"/>
      <c r="G1941" s="350"/>
      <c r="H1941" s="366"/>
    </row>
    <row r="1942" spans="1:8" ht="15" customHeight="1">
      <c r="A1942" s="131"/>
      <c r="B1942" s="58" t="s">
        <v>3508</v>
      </c>
      <c r="C1942" s="82" t="s">
        <v>3516</v>
      </c>
      <c r="D1942" s="377">
        <v>25</v>
      </c>
      <c r="E1942" s="114" t="s">
        <v>2505</v>
      </c>
      <c r="F1942" s="226"/>
      <c r="G1942" s="127"/>
      <c r="H1942" s="247"/>
    </row>
    <row r="1943" spans="1:8" ht="15" customHeight="1">
      <c r="A1943" s="352"/>
      <c r="B1943" s="354" t="s">
        <v>3517</v>
      </c>
      <c r="C1943" s="130" t="s">
        <v>3447</v>
      </c>
      <c r="D1943" s="375"/>
      <c r="E1943" s="113"/>
      <c r="F1943" s="349"/>
      <c r="G1943" s="350"/>
      <c r="H1943" s="366"/>
    </row>
    <row r="1944" spans="1:8" ht="15" customHeight="1">
      <c r="A1944" s="131"/>
      <c r="B1944" s="58" t="s">
        <v>3518</v>
      </c>
      <c r="C1944" s="82" t="s">
        <v>3519</v>
      </c>
      <c r="D1944" s="377">
        <v>75</v>
      </c>
      <c r="E1944" s="114" t="s">
        <v>2505</v>
      </c>
      <c r="F1944" s="226"/>
      <c r="G1944" s="127"/>
      <c r="H1944" s="247"/>
    </row>
    <row r="1945" spans="1:8" ht="15" customHeight="1">
      <c r="A1945" s="352"/>
      <c r="B1945" s="354" t="s">
        <v>3517</v>
      </c>
      <c r="C1945" s="130" t="s">
        <v>3447</v>
      </c>
      <c r="D1945" s="375"/>
      <c r="E1945" s="113"/>
      <c r="F1945" s="349"/>
      <c r="G1945" s="350"/>
      <c r="H1945" s="366"/>
    </row>
    <row r="1946" spans="1:8" ht="15" customHeight="1">
      <c r="A1946" s="131"/>
      <c r="B1946" s="58" t="s">
        <v>3518</v>
      </c>
      <c r="C1946" s="82" t="s">
        <v>3520</v>
      </c>
      <c r="D1946" s="377">
        <v>9</v>
      </c>
      <c r="E1946" s="114" t="s">
        <v>2505</v>
      </c>
      <c r="F1946" s="226"/>
      <c r="G1946" s="127"/>
      <c r="H1946" s="247"/>
    </row>
    <row r="1947" spans="1:8" ht="15" customHeight="1">
      <c r="A1947" s="352"/>
      <c r="B1947" s="354" t="s">
        <v>3517</v>
      </c>
      <c r="C1947" s="130" t="s">
        <v>3447</v>
      </c>
      <c r="D1947" s="375"/>
      <c r="E1947" s="113"/>
      <c r="F1947" s="349"/>
      <c r="G1947" s="350"/>
      <c r="H1947" s="366"/>
    </row>
    <row r="1948" spans="1:8" ht="15" customHeight="1">
      <c r="A1948" s="131"/>
      <c r="B1948" s="82" t="s">
        <v>3518</v>
      </c>
      <c r="C1948" s="82" t="s">
        <v>3521</v>
      </c>
      <c r="D1948" s="377">
        <v>23</v>
      </c>
      <c r="E1948" s="114" t="s">
        <v>2505</v>
      </c>
      <c r="F1948" s="226"/>
      <c r="G1948" s="127"/>
      <c r="H1948" s="247"/>
    </row>
    <row r="1949" spans="1:8" ht="15" customHeight="1">
      <c r="A1949" s="352"/>
      <c r="B1949" s="381" t="s">
        <v>3517</v>
      </c>
      <c r="C1949" s="130" t="s">
        <v>3447</v>
      </c>
      <c r="D1949" s="375"/>
      <c r="E1949" s="113"/>
      <c r="F1949" s="349"/>
      <c r="G1949" s="350"/>
      <c r="H1949" s="366"/>
    </row>
    <row r="1950" spans="1:8" ht="15" customHeight="1">
      <c r="A1950" s="131"/>
      <c r="B1950" s="82" t="s">
        <v>3518</v>
      </c>
      <c r="C1950" s="82" t="s">
        <v>3522</v>
      </c>
      <c r="D1950" s="377">
        <v>24</v>
      </c>
      <c r="E1950" s="114" t="s">
        <v>2505</v>
      </c>
      <c r="F1950" s="226"/>
      <c r="G1950" s="127"/>
      <c r="H1950" s="247"/>
    </row>
    <row r="1951" spans="1:8" ht="15" customHeight="1">
      <c r="A1951" s="352"/>
      <c r="B1951" s="381" t="s">
        <v>3523</v>
      </c>
      <c r="C1951" s="130" t="s">
        <v>3447</v>
      </c>
      <c r="D1951" s="375"/>
      <c r="E1951" s="113"/>
      <c r="F1951" s="349"/>
      <c r="G1951" s="350"/>
      <c r="H1951" s="366"/>
    </row>
    <row r="1952" spans="1:8" ht="15" customHeight="1">
      <c r="A1952" s="131"/>
      <c r="B1952" s="82" t="s">
        <v>3197</v>
      </c>
      <c r="C1952" s="82" t="s">
        <v>3198</v>
      </c>
      <c r="D1952" s="377">
        <v>3</v>
      </c>
      <c r="E1952" s="114" t="s">
        <v>2505</v>
      </c>
      <c r="F1952" s="226"/>
      <c r="G1952" s="127"/>
      <c r="H1952" s="247"/>
    </row>
    <row r="1953" spans="1:8" ht="15" customHeight="1">
      <c r="A1953" s="352"/>
      <c r="B1953" s="381" t="s">
        <v>3523</v>
      </c>
      <c r="C1953" s="130" t="s">
        <v>3447</v>
      </c>
      <c r="D1953" s="375"/>
      <c r="E1953" s="137"/>
      <c r="F1953" s="225"/>
      <c r="G1953" s="350"/>
      <c r="H1953" s="242"/>
    </row>
    <row r="1954" spans="1:8" ht="15" customHeight="1">
      <c r="A1954" s="136"/>
      <c r="B1954" s="135" t="s">
        <v>3197</v>
      </c>
      <c r="C1954" s="135" t="s">
        <v>3200</v>
      </c>
      <c r="D1954" s="378">
        <v>9</v>
      </c>
      <c r="E1954" s="134" t="s">
        <v>4</v>
      </c>
      <c r="F1954" s="244"/>
      <c r="G1954" s="122"/>
      <c r="H1954" s="382"/>
    </row>
    <row r="1955" spans="1:8" ht="15" customHeight="1">
      <c r="A1955" s="133"/>
      <c r="B1955" s="381" t="s">
        <v>3523</v>
      </c>
      <c r="C1955" s="130" t="s">
        <v>3447</v>
      </c>
      <c r="D1955" s="375"/>
      <c r="E1955" s="113"/>
      <c r="F1955" s="225"/>
      <c r="G1955" s="125"/>
      <c r="H1955" s="366"/>
    </row>
    <row r="1956" spans="1:8" ht="15" customHeight="1">
      <c r="A1956" s="138"/>
      <c r="B1956" s="82" t="s">
        <v>3197</v>
      </c>
      <c r="C1956" s="82" t="s">
        <v>3524</v>
      </c>
      <c r="D1956" s="377">
        <v>13</v>
      </c>
      <c r="E1956" s="114" t="s">
        <v>2505</v>
      </c>
      <c r="F1956" s="226"/>
      <c r="G1956" s="127"/>
      <c r="H1956" s="247"/>
    </row>
    <row r="1957" spans="1:8" ht="15" customHeight="1">
      <c r="A1957" s="352"/>
      <c r="B1957" s="354"/>
      <c r="C1957" s="354"/>
      <c r="D1957" s="379"/>
      <c r="E1957" s="356"/>
      <c r="F1957" s="349"/>
      <c r="G1957" s="350"/>
      <c r="H1957" s="366"/>
    </row>
    <row r="1958" spans="1:8" ht="15" customHeight="1">
      <c r="A1958" s="131"/>
      <c r="B1958" s="82" t="s">
        <v>3213</v>
      </c>
      <c r="C1958" s="82"/>
      <c r="D1958" s="377">
        <v>1</v>
      </c>
      <c r="E1958" s="114" t="s">
        <v>2424</v>
      </c>
      <c r="F1958" s="226"/>
      <c r="G1958" s="127"/>
      <c r="H1958" s="310"/>
    </row>
    <row r="1959" spans="1:8" ht="15" customHeight="1">
      <c r="A1959" s="352"/>
      <c r="B1959" s="354"/>
      <c r="C1959" s="130"/>
      <c r="D1959" s="375"/>
      <c r="E1959" s="113"/>
      <c r="F1959" s="349"/>
      <c r="G1959" s="350"/>
      <c r="H1959" s="366"/>
    </row>
    <row r="1960" spans="1:8" ht="15" customHeight="1">
      <c r="A1960" s="131"/>
      <c r="B1960" s="58" t="s">
        <v>2746</v>
      </c>
      <c r="C1960" s="82"/>
      <c r="D1960" s="377">
        <v>1</v>
      </c>
      <c r="E1960" s="114" t="s">
        <v>2424</v>
      </c>
      <c r="F1960" s="226"/>
      <c r="G1960" s="127"/>
      <c r="H1960" s="310"/>
    </row>
    <row r="1961" spans="1:8" ht="15" customHeight="1">
      <c r="A1961" s="352"/>
      <c r="B1961" s="354"/>
      <c r="C1961" s="130"/>
      <c r="D1961" s="375"/>
      <c r="E1961" s="113"/>
      <c r="F1961" s="349"/>
      <c r="G1961" s="350"/>
      <c r="H1961" s="366"/>
    </row>
    <row r="1962" spans="1:8" ht="15" customHeight="1">
      <c r="A1962" s="131"/>
      <c r="B1962" s="58" t="s">
        <v>3307</v>
      </c>
      <c r="C1962" s="82" t="s">
        <v>3525</v>
      </c>
      <c r="D1962" s="377">
        <v>11</v>
      </c>
      <c r="E1962" s="114" t="s">
        <v>2523</v>
      </c>
      <c r="F1962" s="226"/>
      <c r="G1962" s="127"/>
      <c r="H1962" s="247"/>
    </row>
    <row r="1963" spans="1:8" ht="15" customHeight="1">
      <c r="A1963" s="352"/>
      <c r="B1963" s="354"/>
      <c r="C1963" s="130"/>
      <c r="D1963" s="375"/>
      <c r="E1963" s="113"/>
      <c r="F1963" s="349"/>
      <c r="G1963" s="350"/>
      <c r="H1963" s="366"/>
    </row>
    <row r="1964" spans="1:8" ht="15" customHeight="1">
      <c r="A1964" s="131"/>
      <c r="B1964" s="58" t="s">
        <v>3307</v>
      </c>
      <c r="C1964" s="82" t="s">
        <v>3526</v>
      </c>
      <c r="D1964" s="377">
        <v>11</v>
      </c>
      <c r="E1964" s="114" t="s">
        <v>2523</v>
      </c>
      <c r="F1964" s="226"/>
      <c r="G1964" s="127"/>
      <c r="H1964" s="247"/>
    </row>
    <row r="1965" spans="1:8" ht="15" customHeight="1">
      <c r="A1965" s="352"/>
      <c r="B1965" s="354"/>
      <c r="C1965" s="130"/>
      <c r="D1965" s="375"/>
      <c r="E1965" s="113"/>
      <c r="F1965" s="349"/>
      <c r="G1965" s="350"/>
      <c r="H1965" s="366"/>
    </row>
    <row r="1966" spans="1:8" ht="15" customHeight="1">
      <c r="A1966" s="131"/>
      <c r="B1966" s="58" t="s">
        <v>3307</v>
      </c>
      <c r="C1966" s="82" t="s">
        <v>3527</v>
      </c>
      <c r="D1966" s="377">
        <v>2</v>
      </c>
      <c r="E1966" s="114" t="s">
        <v>2523</v>
      </c>
      <c r="F1966" s="226"/>
      <c r="G1966" s="127"/>
      <c r="H1966" s="247"/>
    </row>
    <row r="1967" spans="1:8" ht="15" customHeight="1">
      <c r="A1967" s="352"/>
      <c r="B1967" s="354"/>
      <c r="C1967" s="130"/>
      <c r="D1967" s="375"/>
      <c r="E1967" s="113"/>
      <c r="F1967" s="349"/>
      <c r="G1967" s="350"/>
      <c r="H1967" s="366"/>
    </row>
    <row r="1968" spans="1:8" ht="15" customHeight="1">
      <c r="A1968" s="131"/>
      <c r="B1968" s="58" t="s">
        <v>3307</v>
      </c>
      <c r="C1968" s="82" t="s">
        <v>3308</v>
      </c>
      <c r="D1968" s="377">
        <v>2</v>
      </c>
      <c r="E1968" s="114" t="s">
        <v>2523</v>
      </c>
      <c r="F1968" s="226"/>
      <c r="G1968" s="127"/>
      <c r="H1968" s="247"/>
    </row>
    <row r="1969" spans="1:8" ht="15" customHeight="1">
      <c r="A1969" s="352"/>
      <c r="B1969" s="354"/>
      <c r="C1969" s="130"/>
      <c r="D1969" s="375"/>
      <c r="E1969" s="113"/>
      <c r="F1969" s="349"/>
      <c r="G1969" s="350"/>
      <c r="H1969" s="366"/>
    </row>
    <row r="1970" spans="1:8" ht="15" customHeight="1">
      <c r="A1970" s="131"/>
      <c r="B1970" s="58" t="s">
        <v>3307</v>
      </c>
      <c r="C1970" s="82" t="s">
        <v>3528</v>
      </c>
      <c r="D1970" s="377">
        <v>4</v>
      </c>
      <c r="E1970" s="114" t="s">
        <v>2523</v>
      </c>
      <c r="F1970" s="226"/>
      <c r="G1970" s="127"/>
      <c r="H1970" s="247"/>
    </row>
    <row r="1971" spans="1:8" ht="15" customHeight="1">
      <c r="A1971" s="352"/>
      <c r="B1971" s="354"/>
      <c r="C1971" s="130"/>
      <c r="D1971" s="375"/>
      <c r="E1971" s="113"/>
      <c r="F1971" s="349"/>
      <c r="G1971" s="350"/>
      <c r="H1971" s="366"/>
    </row>
    <row r="1972" spans="1:8" ht="15" customHeight="1">
      <c r="A1972" s="131"/>
      <c r="B1972" s="58" t="s">
        <v>3307</v>
      </c>
      <c r="C1972" s="82" t="s">
        <v>3529</v>
      </c>
      <c r="D1972" s="377">
        <v>1</v>
      </c>
      <c r="E1972" s="114" t="s">
        <v>2523</v>
      </c>
      <c r="F1972" s="226"/>
      <c r="G1972" s="127"/>
      <c r="H1972" s="247"/>
    </row>
    <row r="1973" spans="1:8" ht="15" customHeight="1">
      <c r="A1973" s="352"/>
      <c r="B1973" s="354"/>
      <c r="C1973" s="130"/>
      <c r="D1973" s="375"/>
      <c r="E1973" s="113"/>
      <c r="F1973" s="349"/>
      <c r="G1973" s="350"/>
      <c r="H1973" s="366"/>
    </row>
    <row r="1974" spans="1:8" ht="15" customHeight="1">
      <c r="A1974" s="131"/>
      <c r="B1974" s="58" t="s">
        <v>3307</v>
      </c>
      <c r="C1974" s="82" t="s">
        <v>3219</v>
      </c>
      <c r="D1974" s="377">
        <v>2</v>
      </c>
      <c r="E1974" s="114" t="s">
        <v>2523</v>
      </c>
      <c r="F1974" s="226"/>
      <c r="G1974" s="127"/>
      <c r="H1974" s="247"/>
    </row>
    <row r="1975" spans="1:8" ht="15" customHeight="1">
      <c r="A1975" s="352"/>
      <c r="B1975" s="354"/>
      <c r="C1975" s="130"/>
      <c r="D1975" s="375"/>
      <c r="E1975" s="113"/>
      <c r="F1975" s="349"/>
      <c r="G1975" s="350"/>
      <c r="H1975" s="366"/>
    </row>
    <row r="1976" spans="1:8" ht="15" customHeight="1">
      <c r="A1976" s="131"/>
      <c r="B1976" s="58" t="s">
        <v>3307</v>
      </c>
      <c r="C1976" s="82" t="s">
        <v>3530</v>
      </c>
      <c r="D1976" s="377">
        <v>2</v>
      </c>
      <c r="E1976" s="114" t="s">
        <v>2523</v>
      </c>
      <c r="F1976" s="226"/>
      <c r="G1976" s="127"/>
      <c r="H1976" s="247"/>
    </row>
    <row r="1977" spans="1:8" ht="15" customHeight="1">
      <c r="A1977" s="352"/>
      <c r="B1977" s="354"/>
      <c r="C1977" s="130"/>
      <c r="D1977" s="375"/>
      <c r="E1977" s="113"/>
      <c r="F1977" s="349"/>
      <c r="G1977" s="350"/>
      <c r="H1977" s="366"/>
    </row>
    <row r="1978" spans="1:8" ht="15" customHeight="1">
      <c r="A1978" s="131"/>
      <c r="B1978" s="58" t="s">
        <v>3531</v>
      </c>
      <c r="C1978" s="82" t="s">
        <v>3532</v>
      </c>
      <c r="D1978" s="377">
        <v>13</v>
      </c>
      <c r="E1978" s="114" t="s">
        <v>2523</v>
      </c>
      <c r="F1978" s="226"/>
      <c r="G1978" s="127"/>
      <c r="H1978" s="247"/>
    </row>
    <row r="1979" spans="1:8" ht="15" customHeight="1">
      <c r="A1979" s="352"/>
      <c r="B1979" s="354"/>
      <c r="C1979" s="130"/>
      <c r="D1979" s="375"/>
      <c r="E1979" s="113"/>
      <c r="F1979" s="349"/>
      <c r="G1979" s="350"/>
      <c r="H1979" s="366"/>
    </row>
    <row r="1980" spans="1:8" ht="15" customHeight="1">
      <c r="A1980" s="131"/>
      <c r="B1980" s="58" t="s">
        <v>3533</v>
      </c>
      <c r="C1980" s="139">
        <v>40</v>
      </c>
      <c r="D1980" s="377">
        <v>1</v>
      </c>
      <c r="E1980" s="114" t="s">
        <v>2523</v>
      </c>
      <c r="F1980" s="226"/>
      <c r="G1980" s="127"/>
      <c r="H1980" s="247"/>
    </row>
    <row r="1981" spans="1:8" ht="15" customHeight="1">
      <c r="A1981" s="352"/>
      <c r="B1981" s="354"/>
      <c r="C1981" s="130"/>
      <c r="D1981" s="375"/>
      <c r="E1981" s="113"/>
      <c r="F1981" s="349"/>
      <c r="G1981" s="350"/>
      <c r="H1981" s="366"/>
    </row>
    <row r="1982" spans="1:8" ht="15" customHeight="1">
      <c r="A1982" s="131"/>
      <c r="B1982" s="58" t="s">
        <v>3534</v>
      </c>
      <c r="C1982" s="139">
        <v>20</v>
      </c>
      <c r="D1982" s="377">
        <v>3</v>
      </c>
      <c r="E1982" s="114" t="s">
        <v>2523</v>
      </c>
      <c r="F1982" s="226"/>
      <c r="G1982" s="127"/>
      <c r="H1982" s="247"/>
    </row>
    <row r="1983" spans="1:8" ht="15" customHeight="1">
      <c r="A1983" s="352"/>
      <c r="B1983" s="354"/>
      <c r="C1983" s="354"/>
      <c r="D1983" s="375"/>
      <c r="E1983" s="113"/>
      <c r="F1983" s="349"/>
      <c r="G1983" s="350"/>
      <c r="H1983" s="366"/>
    </row>
    <row r="1984" spans="1:8" ht="15" customHeight="1">
      <c r="A1984" s="131"/>
      <c r="B1984" s="82" t="s">
        <v>3534</v>
      </c>
      <c r="C1984" s="139">
        <v>32</v>
      </c>
      <c r="D1984" s="377">
        <v>2</v>
      </c>
      <c r="E1984" s="114" t="s">
        <v>2523</v>
      </c>
      <c r="F1984" s="226"/>
      <c r="G1984" s="127"/>
      <c r="H1984" s="247"/>
    </row>
    <row r="1985" spans="1:8" ht="15" customHeight="1">
      <c r="A1985" s="352"/>
      <c r="B1985" s="381"/>
      <c r="C1985" s="354"/>
      <c r="D1985" s="375"/>
      <c r="E1985" s="137"/>
      <c r="F1985" s="225"/>
      <c r="G1985" s="350"/>
      <c r="H1985" s="242"/>
    </row>
    <row r="1986" spans="1:8" ht="15" customHeight="1">
      <c r="A1986" s="136"/>
      <c r="B1986" s="237" t="s">
        <v>3417</v>
      </c>
      <c r="C1986" s="135" t="s">
        <v>3535</v>
      </c>
      <c r="D1986" s="378">
        <v>1</v>
      </c>
      <c r="E1986" s="134" t="s">
        <v>2523</v>
      </c>
      <c r="F1986" s="244"/>
      <c r="G1986" s="122"/>
      <c r="H1986" s="415"/>
    </row>
    <row r="1987" spans="1:8" ht="15" customHeight="1">
      <c r="A1987" s="133"/>
      <c r="B1987" s="130"/>
      <c r="C1987" s="130"/>
      <c r="D1987" s="375"/>
      <c r="E1987" s="113"/>
      <c r="F1987" s="225"/>
      <c r="G1987" s="350"/>
      <c r="H1987" s="366"/>
    </row>
    <row r="1988" spans="1:8" ht="15" customHeight="1">
      <c r="A1988" s="138"/>
      <c r="B1988" s="82" t="s">
        <v>3417</v>
      </c>
      <c r="C1988" s="82" t="s">
        <v>3536</v>
      </c>
      <c r="D1988" s="377">
        <v>2</v>
      </c>
      <c r="E1988" s="114" t="s">
        <v>2523</v>
      </c>
      <c r="F1988" s="226"/>
      <c r="G1988" s="127"/>
      <c r="H1988" s="310"/>
    </row>
    <row r="1989" spans="1:8" ht="15" customHeight="1">
      <c r="A1989" s="352"/>
      <c r="B1989" s="354"/>
      <c r="C1989" s="354"/>
      <c r="D1989" s="379"/>
      <c r="E1989" s="356"/>
      <c r="F1989" s="349"/>
      <c r="G1989" s="350"/>
      <c r="H1989" s="366"/>
    </row>
    <row r="1990" spans="1:8" ht="15" customHeight="1">
      <c r="A1990" s="131"/>
      <c r="B1990" s="82" t="s">
        <v>3417</v>
      </c>
      <c r="C1990" s="82" t="s">
        <v>3537</v>
      </c>
      <c r="D1990" s="377">
        <v>2</v>
      </c>
      <c r="E1990" s="114" t="s">
        <v>2523</v>
      </c>
      <c r="F1990" s="226"/>
      <c r="G1990" s="127"/>
      <c r="H1990" s="247"/>
    </row>
    <row r="1991" spans="1:8" ht="15" customHeight="1">
      <c r="A1991" s="352"/>
      <c r="B1991" s="354"/>
      <c r="C1991" s="130"/>
      <c r="D1991" s="375"/>
      <c r="E1991" s="113"/>
      <c r="F1991" s="349"/>
      <c r="G1991" s="350"/>
      <c r="H1991" s="366"/>
    </row>
    <row r="1992" spans="1:8" ht="15" customHeight="1">
      <c r="A1992" s="131"/>
      <c r="B1992" s="284" t="s">
        <v>3417</v>
      </c>
      <c r="C1992" s="82" t="s">
        <v>3538</v>
      </c>
      <c r="D1992" s="377">
        <v>1</v>
      </c>
      <c r="E1992" s="114" t="s">
        <v>2523</v>
      </c>
      <c r="F1992" s="226"/>
      <c r="G1992" s="127"/>
      <c r="H1992" s="247"/>
    </row>
    <row r="1993" spans="1:8" ht="15" customHeight="1">
      <c r="A1993" s="352"/>
      <c r="B1993" s="354"/>
      <c r="C1993" s="130"/>
      <c r="D1993" s="375"/>
      <c r="E1993" s="113"/>
      <c r="F1993" s="349"/>
      <c r="G1993" s="350"/>
      <c r="H1993" s="366"/>
    </row>
    <row r="1994" spans="1:8" ht="15" customHeight="1">
      <c r="A1994" s="131"/>
      <c r="B1994" s="58" t="s">
        <v>3420</v>
      </c>
      <c r="C1994" s="82" t="s">
        <v>3421</v>
      </c>
      <c r="D1994" s="377">
        <v>6</v>
      </c>
      <c r="E1994" s="114" t="s">
        <v>2749</v>
      </c>
      <c r="F1994" s="226"/>
      <c r="G1994" s="127"/>
      <c r="H1994" s="247"/>
    </row>
    <row r="1995" spans="1:8" ht="15" customHeight="1">
      <c r="A1995" s="352"/>
      <c r="B1995" s="354"/>
      <c r="C1995" s="130"/>
      <c r="D1995" s="375"/>
      <c r="E1995" s="113"/>
      <c r="F1995" s="349"/>
      <c r="G1995" s="350"/>
      <c r="H1995" s="366"/>
    </row>
    <row r="1996" spans="1:8" ht="15" customHeight="1">
      <c r="A1996" s="131"/>
      <c r="B1996" s="58" t="s">
        <v>3242</v>
      </c>
      <c r="C1996" s="82" t="s">
        <v>3539</v>
      </c>
      <c r="D1996" s="377">
        <v>4</v>
      </c>
      <c r="E1996" s="114" t="s">
        <v>2523</v>
      </c>
      <c r="F1996" s="226"/>
      <c r="G1996" s="127"/>
      <c r="H1996" s="247"/>
    </row>
    <row r="1997" spans="1:8" ht="15" customHeight="1">
      <c r="A1997" s="352"/>
      <c r="B1997" s="354"/>
      <c r="C1997" s="130"/>
      <c r="D1997" s="375"/>
      <c r="E1997" s="113"/>
      <c r="F1997" s="349"/>
      <c r="G1997" s="350"/>
      <c r="H1997" s="366"/>
    </row>
    <row r="1998" spans="1:8" ht="15" customHeight="1">
      <c r="A1998" s="131"/>
      <c r="B1998" s="58" t="s">
        <v>3237</v>
      </c>
      <c r="C1998" s="82" t="s">
        <v>3540</v>
      </c>
      <c r="D1998" s="377">
        <v>2</v>
      </c>
      <c r="E1998" s="114" t="s">
        <v>2523</v>
      </c>
      <c r="F1998" s="226"/>
      <c r="G1998" s="127"/>
      <c r="H1998" s="247"/>
    </row>
    <row r="1999" spans="1:8" ht="15" customHeight="1">
      <c r="A1999" s="352"/>
      <c r="B1999" s="354"/>
      <c r="C1999" s="130" t="s">
        <v>3541</v>
      </c>
      <c r="D1999" s="375"/>
      <c r="E1999" s="113"/>
      <c r="F1999" s="349"/>
      <c r="G1999" s="350"/>
      <c r="H1999" s="366"/>
    </row>
    <row r="2000" spans="1:8" ht="15" customHeight="1">
      <c r="A2000" s="131"/>
      <c r="B2000" s="58" t="s">
        <v>3542</v>
      </c>
      <c r="C2000" s="82" t="s">
        <v>3543</v>
      </c>
      <c r="D2000" s="377">
        <v>1</v>
      </c>
      <c r="E2000" s="114" t="s">
        <v>2440</v>
      </c>
      <c r="F2000" s="226"/>
      <c r="G2000" s="127"/>
      <c r="H2000" s="247"/>
    </row>
    <row r="2001" spans="1:8" ht="15" customHeight="1">
      <c r="A2001" s="352"/>
      <c r="B2001" s="354"/>
      <c r="C2001" s="130" t="s">
        <v>3544</v>
      </c>
      <c r="D2001" s="375"/>
      <c r="E2001" s="113"/>
      <c r="F2001" s="349"/>
      <c r="G2001" s="350"/>
      <c r="H2001" s="366"/>
    </row>
    <row r="2002" spans="1:8" ht="15" customHeight="1">
      <c r="A2002" s="131"/>
      <c r="B2002" s="58" t="s">
        <v>3545</v>
      </c>
      <c r="C2002" s="82" t="s">
        <v>3546</v>
      </c>
      <c r="D2002" s="377">
        <v>1</v>
      </c>
      <c r="E2002" s="114" t="s">
        <v>2440</v>
      </c>
      <c r="F2002" s="226"/>
      <c r="G2002" s="127"/>
      <c r="H2002" s="247"/>
    </row>
    <row r="2003" spans="1:8" ht="15" customHeight="1">
      <c r="A2003" s="352"/>
      <c r="B2003" s="354"/>
      <c r="C2003" s="130" t="s">
        <v>3547</v>
      </c>
      <c r="D2003" s="375"/>
      <c r="E2003" s="113"/>
      <c r="F2003" s="349"/>
      <c r="G2003" s="350"/>
      <c r="H2003" s="366"/>
    </row>
    <row r="2004" spans="1:8" ht="15" customHeight="1">
      <c r="A2004" s="131"/>
      <c r="B2004" s="58" t="s">
        <v>3548</v>
      </c>
      <c r="C2004" s="82" t="s">
        <v>3549</v>
      </c>
      <c r="D2004" s="377">
        <v>1</v>
      </c>
      <c r="E2004" s="114" t="s">
        <v>2440</v>
      </c>
      <c r="F2004" s="226"/>
      <c r="G2004" s="127"/>
      <c r="H2004" s="247"/>
    </row>
    <row r="2005" spans="1:8" ht="15" customHeight="1">
      <c r="A2005" s="352"/>
      <c r="B2005" s="354"/>
      <c r="C2005" s="130"/>
      <c r="D2005" s="375"/>
      <c r="E2005" s="113"/>
      <c r="F2005" s="349"/>
      <c r="G2005" s="350"/>
      <c r="H2005" s="366"/>
    </row>
    <row r="2006" spans="1:8" ht="15" customHeight="1">
      <c r="A2006" s="131"/>
      <c r="B2006" s="58" t="s">
        <v>3550</v>
      </c>
      <c r="C2006" s="139">
        <v>25</v>
      </c>
      <c r="D2006" s="377">
        <v>2</v>
      </c>
      <c r="E2006" s="114" t="s">
        <v>2523</v>
      </c>
      <c r="F2006" s="226"/>
      <c r="G2006" s="127"/>
      <c r="H2006" s="247"/>
    </row>
    <row r="2007" spans="1:8" ht="15" customHeight="1">
      <c r="A2007" s="352"/>
      <c r="B2007" s="354"/>
      <c r="C2007" s="130"/>
      <c r="D2007" s="375"/>
      <c r="E2007" s="113"/>
      <c r="F2007" s="349"/>
      <c r="G2007" s="350"/>
      <c r="H2007" s="366"/>
    </row>
    <row r="2008" spans="1:8" ht="15" customHeight="1">
      <c r="A2008" s="131"/>
      <c r="B2008" s="58" t="s">
        <v>3550</v>
      </c>
      <c r="C2008" s="139">
        <v>80</v>
      </c>
      <c r="D2008" s="377">
        <v>1</v>
      </c>
      <c r="E2008" s="114" t="s">
        <v>2523</v>
      </c>
      <c r="F2008" s="226"/>
      <c r="G2008" s="127"/>
      <c r="H2008" s="247"/>
    </row>
    <row r="2009" spans="1:8" ht="15" customHeight="1">
      <c r="A2009" s="352"/>
      <c r="B2009" s="354"/>
      <c r="C2009" s="130"/>
      <c r="D2009" s="375"/>
      <c r="E2009" s="113"/>
      <c r="F2009" s="349"/>
      <c r="G2009" s="350"/>
      <c r="H2009" s="366"/>
    </row>
    <row r="2010" spans="1:8" ht="15" customHeight="1">
      <c r="A2010" s="131"/>
      <c r="B2010" s="58" t="s">
        <v>3551</v>
      </c>
      <c r="C2010" s="82"/>
      <c r="D2010" s="377">
        <v>4</v>
      </c>
      <c r="E2010" s="114" t="s">
        <v>2523</v>
      </c>
      <c r="F2010" s="226"/>
      <c r="G2010" s="127"/>
      <c r="H2010" s="247"/>
    </row>
    <row r="2011" spans="1:8" ht="15" customHeight="1">
      <c r="A2011" s="352"/>
      <c r="B2011" s="354"/>
      <c r="C2011" s="130"/>
      <c r="D2011" s="375"/>
      <c r="E2011" s="113"/>
      <c r="F2011" s="349"/>
      <c r="G2011" s="350"/>
      <c r="H2011" s="366"/>
    </row>
    <row r="2012" spans="1:8" ht="15" customHeight="1">
      <c r="A2012" s="131"/>
      <c r="B2012" s="82" t="s">
        <v>3552</v>
      </c>
      <c r="C2012" s="82"/>
      <c r="D2012" s="377">
        <v>2</v>
      </c>
      <c r="E2012" s="114" t="s">
        <v>2523</v>
      </c>
      <c r="F2012" s="226"/>
      <c r="G2012" s="127"/>
      <c r="H2012" s="247"/>
    </row>
    <row r="2013" spans="1:8" ht="15" customHeight="1">
      <c r="A2013" s="352"/>
      <c r="B2013" s="354"/>
      <c r="C2013" s="354"/>
      <c r="D2013" s="375"/>
      <c r="E2013" s="113"/>
      <c r="F2013" s="349"/>
      <c r="G2013" s="350"/>
      <c r="H2013" s="366"/>
    </row>
    <row r="2014" spans="1:8" ht="15" customHeight="1">
      <c r="A2014" s="131"/>
      <c r="B2014" s="82" t="s">
        <v>2892</v>
      </c>
      <c r="C2014" s="82"/>
      <c r="D2014" s="377">
        <v>1</v>
      </c>
      <c r="E2014" s="114" t="s">
        <v>2424</v>
      </c>
      <c r="F2014" s="226"/>
      <c r="G2014" s="127"/>
      <c r="H2014" s="247"/>
    </row>
    <row r="2015" spans="1:8" ht="15" customHeight="1">
      <c r="A2015" s="352"/>
      <c r="B2015" s="381"/>
      <c r="C2015" s="354"/>
      <c r="D2015" s="375"/>
      <c r="E2015" s="113"/>
      <c r="F2015" s="349"/>
      <c r="G2015" s="350"/>
      <c r="H2015" s="366"/>
    </row>
    <row r="2016" spans="1:8" ht="15" customHeight="1">
      <c r="A2016" s="131"/>
      <c r="B2016" s="114" t="s">
        <v>2611</v>
      </c>
      <c r="C2016" s="82"/>
      <c r="D2016" s="377"/>
      <c r="E2016" s="114"/>
      <c r="F2016" s="226"/>
      <c r="G2016" s="27"/>
      <c r="H2016" s="310"/>
    </row>
    <row r="2017" spans="1:8" ht="15" customHeight="1">
      <c r="A2017" s="352"/>
      <c r="B2017" s="354"/>
      <c r="C2017" s="354"/>
      <c r="D2017" s="375"/>
      <c r="E2017" s="137"/>
      <c r="F2017" s="225"/>
      <c r="G2017" s="350"/>
      <c r="H2017" s="242"/>
    </row>
    <row r="2018" spans="1:8" ht="15" customHeight="1">
      <c r="A2018" s="136"/>
      <c r="B2018" s="134"/>
      <c r="C2018" s="135"/>
      <c r="D2018" s="378"/>
      <c r="E2018" s="134"/>
      <c r="F2018" s="244"/>
      <c r="G2018" s="122"/>
      <c r="H2018" s="382"/>
    </row>
    <row r="2019" spans="1:8" ht="15" customHeight="1">
      <c r="A2019" s="133"/>
      <c r="B2019" s="130"/>
      <c r="C2019" s="130"/>
      <c r="D2019" s="375"/>
      <c r="E2019" s="113"/>
      <c r="F2019" s="225"/>
      <c r="G2019" s="125"/>
      <c r="H2019" s="242"/>
    </row>
    <row r="2020" spans="1:8" ht="15" customHeight="1">
      <c r="A2020" s="131">
        <f>A30</f>
        <v>11</v>
      </c>
      <c r="B2020" s="82" t="str">
        <f>B30</f>
        <v>厨房機器附帯配管設備</v>
      </c>
      <c r="C2020" s="82"/>
      <c r="D2020" s="377"/>
      <c r="E2020" s="114"/>
      <c r="F2020" s="226"/>
      <c r="G2020" s="127"/>
      <c r="H2020" s="310"/>
    </row>
    <row r="2021" spans="1:8" ht="15" customHeight="1">
      <c r="A2021" s="352"/>
      <c r="B2021" s="354" t="s">
        <v>3553</v>
      </c>
      <c r="C2021" s="130" t="s">
        <v>3447</v>
      </c>
      <c r="D2021" s="379"/>
      <c r="E2021" s="356"/>
      <c r="F2021" s="349"/>
      <c r="G2021" s="350"/>
      <c r="H2021" s="366"/>
    </row>
    <row r="2022" spans="1:8" ht="15" customHeight="1">
      <c r="A2022" s="131"/>
      <c r="B2022" s="82" t="s">
        <v>3303</v>
      </c>
      <c r="C2022" s="82" t="s">
        <v>3448</v>
      </c>
      <c r="D2022" s="377">
        <v>12</v>
      </c>
      <c r="E2022" s="114" t="s">
        <v>2505</v>
      </c>
      <c r="F2022" s="226"/>
      <c r="G2022" s="127"/>
      <c r="H2022" s="247"/>
    </row>
    <row r="2023" spans="1:8" ht="15" customHeight="1">
      <c r="A2023" s="352"/>
      <c r="B2023" s="354" t="s">
        <v>3554</v>
      </c>
      <c r="C2023" s="130" t="s">
        <v>3447</v>
      </c>
      <c r="D2023" s="379"/>
      <c r="E2023" s="356"/>
      <c r="F2023" s="349"/>
      <c r="G2023" s="350"/>
      <c r="H2023" s="366"/>
    </row>
    <row r="2024" spans="1:8" ht="15" customHeight="1">
      <c r="A2024" s="131"/>
      <c r="B2024" s="82" t="s">
        <v>3518</v>
      </c>
      <c r="C2024" s="82" t="s">
        <v>3555</v>
      </c>
      <c r="D2024" s="377">
        <v>2</v>
      </c>
      <c r="E2024" s="114" t="s">
        <v>2505</v>
      </c>
      <c r="F2024" s="226"/>
      <c r="G2024" s="127"/>
      <c r="H2024" s="247"/>
    </row>
    <row r="2025" spans="1:8" ht="15" customHeight="1">
      <c r="A2025" s="352"/>
      <c r="B2025" s="354" t="s">
        <v>3554</v>
      </c>
      <c r="C2025" s="130" t="s">
        <v>3447</v>
      </c>
      <c r="D2025" s="375"/>
      <c r="E2025" s="113"/>
      <c r="F2025" s="349"/>
      <c r="G2025" s="350"/>
      <c r="H2025" s="366"/>
    </row>
    <row r="2026" spans="1:8" ht="15" customHeight="1">
      <c r="A2026" s="131"/>
      <c r="B2026" s="82" t="s">
        <v>3518</v>
      </c>
      <c r="C2026" s="82" t="s">
        <v>3556</v>
      </c>
      <c r="D2026" s="377">
        <v>58</v>
      </c>
      <c r="E2026" s="114" t="s">
        <v>2505</v>
      </c>
      <c r="F2026" s="226"/>
      <c r="G2026" s="127"/>
      <c r="H2026" s="247"/>
    </row>
    <row r="2027" spans="1:8" ht="15" customHeight="1">
      <c r="A2027" s="352"/>
      <c r="B2027" s="354" t="s">
        <v>3557</v>
      </c>
      <c r="C2027" s="130" t="s">
        <v>3447</v>
      </c>
      <c r="D2027" s="375"/>
      <c r="E2027" s="113"/>
      <c r="F2027" s="243"/>
      <c r="G2027" s="350"/>
      <c r="H2027" s="366"/>
    </row>
    <row r="2028" spans="1:8" ht="15" customHeight="1">
      <c r="A2028" s="131"/>
      <c r="B2028" s="82" t="s">
        <v>3303</v>
      </c>
      <c r="C2028" s="82" t="s">
        <v>3304</v>
      </c>
      <c r="D2028" s="377">
        <v>82</v>
      </c>
      <c r="E2028" s="114" t="s">
        <v>2505</v>
      </c>
      <c r="F2028" s="231"/>
      <c r="G2028" s="127"/>
      <c r="H2028" s="247"/>
    </row>
    <row r="2029" spans="1:8" ht="15" customHeight="1">
      <c r="A2029" s="352"/>
      <c r="B2029" s="354"/>
      <c r="C2029" s="354"/>
      <c r="D2029" s="375"/>
      <c r="E2029" s="113"/>
      <c r="F2029" s="349"/>
      <c r="G2029" s="350"/>
      <c r="H2029" s="366"/>
    </row>
    <row r="2030" spans="1:8" ht="15" customHeight="1">
      <c r="A2030" s="131"/>
      <c r="B2030" s="82" t="s">
        <v>3213</v>
      </c>
      <c r="C2030" s="82"/>
      <c r="D2030" s="377">
        <v>1</v>
      </c>
      <c r="E2030" s="114" t="s">
        <v>2424</v>
      </c>
      <c r="F2030" s="226"/>
      <c r="G2030" s="127"/>
      <c r="H2030" s="310"/>
    </row>
    <row r="2031" spans="1:8" ht="15" customHeight="1">
      <c r="A2031" s="352"/>
      <c r="B2031" s="354"/>
      <c r="C2031" s="130"/>
      <c r="D2031" s="383"/>
      <c r="E2031" s="113"/>
      <c r="F2031" s="349"/>
      <c r="G2031" s="350"/>
      <c r="H2031" s="366"/>
    </row>
    <row r="2032" spans="1:8" ht="15" customHeight="1">
      <c r="A2032" s="131"/>
      <c r="B2032" s="82" t="s">
        <v>2746</v>
      </c>
      <c r="C2032" s="82"/>
      <c r="D2032" s="377">
        <v>1</v>
      </c>
      <c r="E2032" s="114" t="s">
        <v>2424</v>
      </c>
      <c r="F2032" s="226"/>
      <c r="G2032" s="127"/>
      <c r="H2032" s="310"/>
    </row>
    <row r="2033" spans="1:8" ht="15" customHeight="1">
      <c r="A2033" s="352"/>
      <c r="B2033" s="354"/>
      <c r="C2033" s="354"/>
      <c r="D2033" s="375"/>
      <c r="E2033" s="113"/>
      <c r="F2033" s="349"/>
      <c r="G2033" s="350"/>
      <c r="H2033" s="366"/>
    </row>
    <row r="2034" spans="1:8" ht="15" customHeight="1">
      <c r="A2034" s="131"/>
      <c r="B2034" s="82" t="s">
        <v>3214</v>
      </c>
      <c r="C2034" s="82"/>
      <c r="D2034" s="377">
        <v>1</v>
      </c>
      <c r="E2034" s="114" t="s">
        <v>2424</v>
      </c>
      <c r="F2034" s="226"/>
      <c r="G2034" s="127"/>
      <c r="H2034" s="247"/>
    </row>
    <row r="2035" spans="1:8" ht="15" customHeight="1">
      <c r="A2035" s="352"/>
      <c r="B2035" s="354" t="s">
        <v>3558</v>
      </c>
      <c r="C2035" s="130"/>
      <c r="D2035" s="383"/>
      <c r="E2035" s="113"/>
      <c r="F2035" s="349"/>
      <c r="G2035" s="350"/>
      <c r="H2035" s="366"/>
    </row>
    <row r="2036" spans="1:8" ht="15" customHeight="1">
      <c r="A2036" s="131"/>
      <c r="B2036" s="82" t="s">
        <v>3216</v>
      </c>
      <c r="C2036" s="82" t="s">
        <v>3559</v>
      </c>
      <c r="D2036" s="377">
        <v>2</v>
      </c>
      <c r="E2036" s="114" t="s">
        <v>2523</v>
      </c>
      <c r="F2036" s="226"/>
      <c r="G2036" s="127"/>
      <c r="H2036" s="247"/>
    </row>
    <row r="2037" spans="1:8" ht="15" customHeight="1">
      <c r="A2037" s="352"/>
      <c r="B2037" s="354" t="s">
        <v>3558</v>
      </c>
      <c r="C2037" s="354"/>
      <c r="D2037" s="375"/>
      <c r="E2037" s="113"/>
      <c r="F2037" s="349"/>
      <c r="G2037" s="350"/>
      <c r="H2037" s="366"/>
    </row>
    <row r="2038" spans="1:8" ht="15" customHeight="1">
      <c r="A2038" s="131"/>
      <c r="B2038" s="82" t="s">
        <v>3560</v>
      </c>
      <c r="C2038" s="82" t="s">
        <v>3561</v>
      </c>
      <c r="D2038" s="377">
        <v>2</v>
      </c>
      <c r="E2038" s="114" t="s">
        <v>4</v>
      </c>
      <c r="F2038" s="226"/>
      <c r="G2038" s="127"/>
      <c r="H2038" s="310"/>
    </row>
    <row r="2039" spans="1:8" ht="15" customHeight="1">
      <c r="A2039" s="352"/>
      <c r="B2039" s="354" t="s">
        <v>3554</v>
      </c>
      <c r="C2039" s="130"/>
      <c r="D2039" s="383"/>
      <c r="E2039" s="113"/>
      <c r="F2039" s="349"/>
      <c r="G2039" s="350"/>
      <c r="H2039" s="366"/>
    </row>
    <row r="2040" spans="1:8" ht="15" customHeight="1">
      <c r="A2040" s="131"/>
      <c r="B2040" s="82" t="s">
        <v>3216</v>
      </c>
      <c r="C2040" s="82" t="s">
        <v>3562</v>
      </c>
      <c r="D2040" s="377">
        <v>4</v>
      </c>
      <c r="E2040" s="114" t="s">
        <v>2523</v>
      </c>
      <c r="F2040" s="226"/>
      <c r="G2040" s="127"/>
      <c r="H2040" s="247"/>
    </row>
    <row r="2041" spans="1:8" ht="15" customHeight="1">
      <c r="A2041" s="352"/>
      <c r="B2041" s="354" t="s">
        <v>3554</v>
      </c>
      <c r="C2041" s="354"/>
      <c r="D2041" s="375"/>
      <c r="E2041" s="113"/>
      <c r="F2041" s="349"/>
      <c r="G2041" s="350"/>
      <c r="H2041" s="366"/>
    </row>
    <row r="2042" spans="1:8" ht="15" customHeight="1">
      <c r="A2042" s="131"/>
      <c r="B2042" s="58" t="s">
        <v>3216</v>
      </c>
      <c r="C2042" s="82" t="s">
        <v>3563</v>
      </c>
      <c r="D2042" s="377">
        <v>4</v>
      </c>
      <c r="E2042" s="114" t="s">
        <v>2523</v>
      </c>
      <c r="F2042" s="226"/>
      <c r="G2042" s="127"/>
      <c r="H2042" s="247"/>
    </row>
    <row r="2043" spans="1:8" ht="15" customHeight="1">
      <c r="A2043" s="352"/>
      <c r="B2043" s="354" t="s">
        <v>3557</v>
      </c>
      <c r="C2043" s="354"/>
      <c r="D2043" s="375"/>
      <c r="E2043" s="113"/>
      <c r="F2043" s="349"/>
      <c r="G2043" s="350"/>
      <c r="H2043" s="366"/>
    </row>
    <row r="2044" spans="1:8" ht="15" customHeight="1">
      <c r="A2044" s="131"/>
      <c r="B2044" s="82" t="s">
        <v>3216</v>
      </c>
      <c r="C2044" s="82" t="s">
        <v>3564</v>
      </c>
      <c r="D2044" s="377">
        <v>6</v>
      </c>
      <c r="E2044" s="114" t="s">
        <v>2523</v>
      </c>
      <c r="F2044" s="226"/>
      <c r="G2044" s="127"/>
      <c r="H2044" s="247"/>
    </row>
    <row r="2045" spans="1:8" ht="15" customHeight="1">
      <c r="A2045" s="352"/>
      <c r="B2045" s="354"/>
      <c r="C2045" s="354"/>
      <c r="D2045" s="375"/>
      <c r="E2045" s="113"/>
      <c r="F2045" s="349"/>
      <c r="G2045" s="350"/>
      <c r="H2045" s="366"/>
    </row>
    <row r="2046" spans="1:8" ht="15" customHeight="1">
      <c r="A2046" s="131"/>
      <c r="B2046" s="82" t="s">
        <v>2891</v>
      </c>
      <c r="C2046" s="82"/>
      <c r="D2046" s="377">
        <v>1</v>
      </c>
      <c r="E2046" s="114" t="s">
        <v>2424</v>
      </c>
      <c r="F2046" s="226"/>
      <c r="G2046" s="127"/>
      <c r="H2046" s="247"/>
    </row>
    <row r="2047" spans="1:8" ht="15" customHeight="1">
      <c r="A2047" s="365"/>
      <c r="B2047" s="381"/>
      <c r="C2047" s="384"/>
      <c r="D2047" s="375"/>
      <c r="E2047" s="39"/>
      <c r="F2047" s="264"/>
      <c r="G2047" s="56"/>
      <c r="H2047" s="372"/>
    </row>
    <row r="2048" spans="1:8" ht="15" customHeight="1">
      <c r="A2048" s="23"/>
      <c r="B2048" s="114" t="s">
        <v>2611</v>
      </c>
      <c r="C2048" s="385"/>
      <c r="D2048" s="377"/>
      <c r="E2048" s="40"/>
      <c r="F2048" s="250"/>
      <c r="G2048" s="27"/>
      <c r="H2048" s="31"/>
    </row>
    <row r="2049" spans="1:8" ht="15" customHeight="1">
      <c r="A2049" s="352"/>
      <c r="B2049" s="354"/>
      <c r="C2049" s="354"/>
      <c r="D2049" s="375"/>
      <c r="E2049" s="137"/>
      <c r="F2049" s="225"/>
      <c r="G2049" s="350"/>
      <c r="H2049" s="242"/>
    </row>
    <row r="2050" spans="1:8" ht="15" customHeight="1">
      <c r="A2050" s="136"/>
      <c r="B2050" s="135"/>
      <c r="C2050" s="135"/>
      <c r="D2050" s="378"/>
      <c r="E2050" s="134"/>
      <c r="F2050" s="244"/>
      <c r="G2050" s="122"/>
      <c r="H2050" s="382"/>
    </row>
    <row r="2051" spans="1:8" ht="15" customHeight="1">
      <c r="A2051" s="133"/>
      <c r="B2051" s="130"/>
      <c r="C2051" s="130"/>
      <c r="D2051" s="375"/>
      <c r="E2051" s="113"/>
      <c r="F2051" s="225"/>
      <c r="G2051" s="125"/>
      <c r="H2051" s="242"/>
    </row>
    <row r="2052" spans="1:8" ht="15" customHeight="1">
      <c r="A2052" s="131"/>
      <c r="B2052" s="82"/>
      <c r="C2052" s="82"/>
      <c r="D2052" s="377"/>
      <c r="E2052" s="114"/>
      <c r="F2052" s="226"/>
      <c r="G2052" s="127"/>
      <c r="H2052" s="310"/>
    </row>
    <row r="2053" spans="1:8" ht="15" customHeight="1">
      <c r="A2053" s="352"/>
      <c r="B2053" s="354"/>
      <c r="C2053" s="354"/>
      <c r="D2053" s="379"/>
      <c r="E2053" s="356"/>
      <c r="F2053" s="349"/>
      <c r="G2053" s="350"/>
      <c r="H2053" s="366"/>
    </row>
    <row r="2054" spans="1:8" ht="15" customHeight="1">
      <c r="A2054" s="131"/>
      <c r="B2054" s="82"/>
      <c r="C2054" s="82"/>
      <c r="D2054" s="377"/>
      <c r="E2054" s="114"/>
      <c r="F2054" s="226"/>
      <c r="G2054" s="48"/>
      <c r="H2054" s="310"/>
    </row>
    <row r="2055" spans="1:8" ht="15" customHeight="1">
      <c r="A2055" s="352"/>
      <c r="B2055" s="354"/>
      <c r="C2055" s="354"/>
      <c r="D2055" s="379"/>
      <c r="E2055" s="356"/>
      <c r="F2055" s="349"/>
      <c r="G2055" s="350"/>
      <c r="H2055" s="366"/>
    </row>
    <row r="2056" spans="1:8" ht="15" customHeight="1">
      <c r="A2056" s="131"/>
      <c r="B2056" s="82"/>
      <c r="C2056" s="82"/>
      <c r="D2056" s="377"/>
      <c r="E2056" s="114"/>
      <c r="F2056" s="226"/>
      <c r="G2056" s="48"/>
      <c r="H2056" s="310"/>
    </row>
    <row r="2057" spans="1:8" ht="15" customHeight="1">
      <c r="A2057" s="352"/>
      <c r="B2057" s="354"/>
      <c r="C2057" s="354"/>
      <c r="D2057" s="375"/>
      <c r="E2057" s="113"/>
      <c r="F2057" s="349"/>
      <c r="G2057" s="350"/>
      <c r="H2057" s="366"/>
    </row>
    <row r="2058" spans="1:8" ht="15" customHeight="1">
      <c r="A2058" s="131"/>
      <c r="B2058" s="82"/>
      <c r="C2058" s="82"/>
      <c r="D2058" s="377"/>
      <c r="E2058" s="114"/>
      <c r="F2058" s="226"/>
      <c r="G2058" s="127"/>
      <c r="H2058" s="310"/>
    </row>
    <row r="2059" spans="1:8" ht="15" customHeight="1">
      <c r="A2059" s="352"/>
      <c r="B2059" s="354"/>
      <c r="C2059" s="354"/>
      <c r="D2059" s="375"/>
      <c r="E2059" s="113"/>
      <c r="F2059" s="243"/>
      <c r="G2059" s="125"/>
      <c r="H2059" s="242"/>
    </row>
    <row r="2060" spans="1:8" ht="15" customHeight="1">
      <c r="A2060" s="131"/>
      <c r="B2060" s="82"/>
      <c r="C2060" s="82"/>
      <c r="D2060" s="377"/>
      <c r="E2060" s="114"/>
      <c r="F2060" s="231"/>
      <c r="G2060" s="127"/>
      <c r="H2060" s="310"/>
    </row>
    <row r="2061" spans="1:8" ht="15" customHeight="1">
      <c r="A2061" s="352"/>
      <c r="B2061" s="354"/>
      <c r="C2061" s="354"/>
      <c r="D2061" s="375"/>
      <c r="E2061" s="113"/>
      <c r="F2061" s="349"/>
      <c r="G2061" s="350"/>
      <c r="H2061" s="366"/>
    </row>
    <row r="2062" spans="1:8" ht="15" customHeight="1">
      <c r="A2062" s="131"/>
      <c r="B2062" s="82"/>
      <c r="C2062" s="82"/>
      <c r="D2062" s="377"/>
      <c r="E2062" s="114"/>
      <c r="F2062" s="226"/>
      <c r="G2062" s="127"/>
      <c r="H2062" s="310"/>
    </row>
    <row r="2063" spans="1:8" ht="15" customHeight="1">
      <c r="A2063" s="352"/>
      <c r="B2063" s="354"/>
      <c r="C2063" s="130"/>
      <c r="D2063" s="383"/>
      <c r="E2063" s="113"/>
      <c r="F2063" s="349"/>
      <c r="G2063" s="350"/>
      <c r="H2063" s="366"/>
    </row>
    <row r="2064" spans="1:8" ht="15" customHeight="1">
      <c r="A2064" s="131"/>
      <c r="B2064" s="82"/>
      <c r="C2064" s="82"/>
      <c r="D2064" s="377"/>
      <c r="E2064" s="114"/>
      <c r="F2064" s="226"/>
      <c r="G2064" s="127"/>
      <c r="H2064" s="310"/>
    </row>
    <row r="2065" spans="1:8" ht="15" customHeight="1">
      <c r="A2065" s="352"/>
      <c r="B2065" s="354"/>
      <c r="C2065" s="354"/>
      <c r="D2065" s="375"/>
      <c r="E2065" s="113"/>
      <c r="F2065" s="349"/>
      <c r="G2065" s="350"/>
      <c r="H2065" s="366"/>
    </row>
    <row r="2066" spans="1:8" ht="15" customHeight="1">
      <c r="A2066" s="131"/>
      <c r="B2066" s="82"/>
      <c r="C2066" s="82"/>
      <c r="D2066" s="377"/>
      <c r="E2066" s="114"/>
      <c r="F2066" s="226"/>
      <c r="G2066" s="127"/>
      <c r="H2066" s="310"/>
    </row>
    <row r="2067" spans="1:8" ht="15" customHeight="1">
      <c r="A2067" s="352"/>
      <c r="B2067" s="354"/>
      <c r="C2067" s="130"/>
      <c r="D2067" s="383"/>
      <c r="E2067" s="113"/>
      <c r="F2067" s="349"/>
      <c r="G2067" s="350"/>
      <c r="H2067" s="366"/>
    </row>
    <row r="2068" spans="1:8" ht="15" customHeight="1">
      <c r="A2068" s="131"/>
      <c r="B2068" s="82"/>
      <c r="C2068" s="82"/>
      <c r="D2068" s="377"/>
      <c r="E2068" s="114"/>
      <c r="F2068" s="226"/>
      <c r="G2068" s="127"/>
      <c r="H2068" s="310"/>
    </row>
    <row r="2069" spans="1:8" ht="15" customHeight="1">
      <c r="A2069" s="352"/>
      <c r="B2069" s="354"/>
      <c r="C2069" s="354"/>
      <c r="D2069" s="375"/>
      <c r="E2069" s="113"/>
      <c r="F2069" s="349"/>
      <c r="G2069" s="350"/>
      <c r="H2069" s="366"/>
    </row>
    <row r="2070" spans="1:8" ht="15" customHeight="1">
      <c r="A2070" s="131"/>
      <c r="B2070" s="82"/>
      <c r="C2070" s="82"/>
      <c r="D2070" s="377"/>
      <c r="E2070" s="114"/>
      <c r="F2070" s="226"/>
      <c r="G2070" s="127"/>
      <c r="H2070" s="310"/>
    </row>
    <row r="2071" spans="1:8" ht="15" customHeight="1">
      <c r="A2071" s="352"/>
      <c r="B2071" s="354"/>
      <c r="C2071" s="130"/>
      <c r="D2071" s="383"/>
      <c r="E2071" s="113"/>
      <c r="F2071" s="349"/>
      <c r="G2071" s="350"/>
      <c r="H2071" s="366"/>
    </row>
    <row r="2072" spans="1:8" ht="15" customHeight="1">
      <c r="A2072" s="131"/>
      <c r="B2072" s="82"/>
      <c r="C2072" s="82"/>
      <c r="D2072" s="377"/>
      <c r="E2072" s="114"/>
      <c r="F2072" s="226"/>
      <c r="G2072" s="127"/>
      <c r="H2072" s="310"/>
    </row>
    <row r="2073" spans="1:8" ht="15" customHeight="1">
      <c r="A2073" s="352"/>
      <c r="B2073" s="354"/>
      <c r="C2073" s="354"/>
      <c r="D2073" s="375"/>
      <c r="E2073" s="113"/>
      <c r="F2073" s="349"/>
      <c r="G2073" s="350"/>
      <c r="H2073" s="366"/>
    </row>
    <row r="2074" spans="1:8" ht="15" customHeight="1">
      <c r="A2074" s="131"/>
      <c r="B2074" s="82"/>
      <c r="C2074" s="82"/>
      <c r="D2074" s="377"/>
      <c r="E2074" s="114"/>
      <c r="F2074" s="226"/>
      <c r="G2074" s="127"/>
      <c r="H2074" s="310"/>
    </row>
    <row r="2075" spans="1:8" ht="15" customHeight="1">
      <c r="A2075" s="352"/>
      <c r="B2075" s="354"/>
      <c r="C2075" s="354"/>
      <c r="D2075" s="375"/>
      <c r="E2075" s="113"/>
      <c r="F2075" s="349"/>
      <c r="G2075" s="350"/>
      <c r="H2075" s="366"/>
    </row>
    <row r="2076" spans="1:8" ht="15" customHeight="1">
      <c r="A2076" s="131"/>
      <c r="B2076" s="82"/>
      <c r="C2076" s="82"/>
      <c r="D2076" s="377"/>
      <c r="E2076" s="114"/>
      <c r="F2076" s="226"/>
      <c r="G2076" s="127"/>
      <c r="H2076" s="310"/>
    </row>
    <row r="2077" spans="1:8" ht="15" customHeight="1">
      <c r="A2077" s="352"/>
      <c r="B2077" s="354"/>
      <c r="C2077" s="354"/>
      <c r="D2077" s="375"/>
      <c r="E2077" s="113"/>
      <c r="F2077" s="349"/>
      <c r="G2077" s="350"/>
      <c r="H2077" s="366"/>
    </row>
    <row r="2078" spans="1:8" ht="15" customHeight="1">
      <c r="A2078" s="131"/>
      <c r="B2078" s="82"/>
      <c r="C2078" s="82"/>
      <c r="D2078" s="377"/>
      <c r="E2078" s="114"/>
      <c r="F2078" s="226"/>
      <c r="G2078" s="127"/>
      <c r="H2078" s="310"/>
    </row>
    <row r="2079" spans="1:8" ht="15" customHeight="1">
      <c r="A2079" s="365"/>
      <c r="B2079" s="381"/>
      <c r="C2079" s="384"/>
      <c r="D2079" s="375"/>
      <c r="E2079" s="39"/>
      <c r="F2079" s="264"/>
      <c r="G2079" s="56"/>
      <c r="H2079" s="372"/>
    </row>
    <row r="2080" spans="1:8" ht="15" customHeight="1">
      <c r="A2080" s="23"/>
      <c r="B2080" s="82"/>
      <c r="C2080" s="385"/>
      <c r="D2080" s="377"/>
      <c r="E2080" s="40"/>
      <c r="F2080" s="250"/>
      <c r="G2080" s="27"/>
      <c r="H2080" s="31"/>
    </row>
    <row r="2081" spans="1:8" ht="15" customHeight="1">
      <c r="A2081" s="352"/>
      <c r="B2081" s="354"/>
      <c r="C2081" s="354"/>
      <c r="D2081" s="375"/>
      <c r="E2081" s="137"/>
      <c r="F2081" s="225"/>
      <c r="G2081" s="350"/>
      <c r="H2081" s="242"/>
    </row>
    <row r="2082" spans="1:8" ht="15" customHeight="1">
      <c r="A2082" s="136"/>
      <c r="B2082" s="135"/>
      <c r="C2082" s="135"/>
      <c r="D2082" s="378"/>
      <c r="E2082" s="134"/>
      <c r="F2082" s="244"/>
      <c r="G2082" s="122"/>
      <c r="H2082" s="382"/>
    </row>
    <row r="2083" spans="1:8" ht="15" customHeight="1">
      <c r="A2083" s="133"/>
      <c r="B2083" s="130"/>
      <c r="C2083" s="130"/>
      <c r="D2083" s="375"/>
      <c r="E2083" s="113"/>
      <c r="F2083" s="225"/>
      <c r="G2083" s="125"/>
      <c r="H2083" s="242"/>
    </row>
    <row r="2084" spans="1:8" ht="15" customHeight="1">
      <c r="A2084" s="131"/>
      <c r="B2084" s="82"/>
      <c r="C2084" s="82"/>
      <c r="D2084" s="377"/>
      <c r="E2084" s="114"/>
      <c r="F2084" s="226"/>
      <c r="G2084" s="127"/>
      <c r="H2084" s="310"/>
    </row>
    <row r="2085" spans="1:8" ht="15" customHeight="1">
      <c r="A2085" s="352"/>
      <c r="B2085" s="354"/>
      <c r="C2085" s="354"/>
      <c r="D2085" s="379"/>
      <c r="E2085" s="356"/>
      <c r="F2085" s="349"/>
      <c r="G2085" s="350"/>
      <c r="H2085" s="366"/>
    </row>
    <row r="2086" spans="1:8" ht="15" customHeight="1">
      <c r="A2086" s="131"/>
      <c r="B2086" s="82"/>
      <c r="C2086" s="82"/>
      <c r="D2086" s="377"/>
      <c r="E2086" s="114"/>
      <c r="F2086" s="226"/>
      <c r="G2086" s="48"/>
      <c r="H2086" s="310"/>
    </row>
    <row r="2087" spans="1:8" ht="15" customHeight="1">
      <c r="A2087" s="352"/>
      <c r="B2087" s="354"/>
      <c r="C2087" s="354"/>
      <c r="D2087" s="379"/>
      <c r="E2087" s="356"/>
      <c r="F2087" s="349"/>
      <c r="G2087" s="350"/>
      <c r="H2087" s="366"/>
    </row>
    <row r="2088" spans="1:8" ht="15" customHeight="1">
      <c r="A2088" s="131"/>
      <c r="B2088" s="82"/>
      <c r="C2088" s="82"/>
      <c r="D2088" s="377"/>
      <c r="E2088" s="114"/>
      <c r="F2088" s="226"/>
      <c r="G2088" s="48"/>
      <c r="H2088" s="310"/>
    </row>
    <row r="2089" spans="1:8" ht="15" customHeight="1">
      <c r="A2089" s="352"/>
      <c r="B2089" s="354"/>
      <c r="C2089" s="354"/>
      <c r="D2089" s="375"/>
      <c r="E2089" s="113"/>
      <c r="F2089" s="349"/>
      <c r="G2089" s="350"/>
      <c r="H2089" s="366"/>
    </row>
    <row r="2090" spans="1:8" ht="15" customHeight="1">
      <c r="A2090" s="131"/>
      <c r="B2090" s="82"/>
      <c r="C2090" s="82"/>
      <c r="D2090" s="377"/>
      <c r="E2090" s="114"/>
      <c r="F2090" s="226"/>
      <c r="G2090" s="127"/>
      <c r="H2090" s="310"/>
    </row>
    <row r="2091" spans="1:8" ht="15" customHeight="1">
      <c r="A2091" s="352"/>
      <c r="B2091" s="354"/>
      <c r="C2091" s="354"/>
      <c r="D2091" s="375"/>
      <c r="E2091" s="113"/>
      <c r="F2091" s="243"/>
      <c r="G2091" s="125"/>
      <c r="H2091" s="242"/>
    </row>
    <row r="2092" spans="1:8" ht="15" customHeight="1">
      <c r="A2092" s="131"/>
      <c r="B2092" s="82"/>
      <c r="C2092" s="82"/>
      <c r="D2092" s="377"/>
      <c r="E2092" s="114"/>
      <c r="F2092" s="231"/>
      <c r="G2092" s="127"/>
      <c r="H2092" s="310"/>
    </row>
    <row r="2093" spans="1:8" ht="15" customHeight="1">
      <c r="A2093" s="352"/>
      <c r="B2093" s="354"/>
      <c r="C2093" s="354"/>
      <c r="D2093" s="375"/>
      <c r="E2093" s="113"/>
      <c r="F2093" s="349"/>
      <c r="G2093" s="350"/>
      <c r="H2093" s="366"/>
    </row>
    <row r="2094" spans="1:8" ht="15" customHeight="1">
      <c r="A2094" s="131"/>
      <c r="B2094" s="82"/>
      <c r="C2094" s="82"/>
      <c r="D2094" s="377"/>
      <c r="E2094" s="114"/>
      <c r="F2094" s="226"/>
      <c r="G2094" s="127"/>
      <c r="H2094" s="310"/>
    </row>
    <row r="2095" spans="1:8" ht="15" customHeight="1">
      <c r="A2095" s="352"/>
      <c r="B2095" s="354"/>
      <c r="C2095" s="130"/>
      <c r="D2095" s="383"/>
      <c r="E2095" s="113"/>
      <c r="F2095" s="349"/>
      <c r="G2095" s="350"/>
      <c r="H2095" s="366"/>
    </row>
    <row r="2096" spans="1:8" ht="15" customHeight="1">
      <c r="A2096" s="131"/>
      <c r="B2096" s="82"/>
      <c r="C2096" s="82"/>
      <c r="D2096" s="377"/>
      <c r="E2096" s="114"/>
      <c r="F2096" s="226"/>
      <c r="G2096" s="127"/>
      <c r="H2096" s="310"/>
    </row>
    <row r="2097" spans="1:8" ht="15" customHeight="1">
      <c r="A2097" s="352"/>
      <c r="B2097" s="354"/>
      <c r="C2097" s="354"/>
      <c r="D2097" s="375"/>
      <c r="E2097" s="113"/>
      <c r="F2097" s="349"/>
      <c r="G2097" s="350"/>
      <c r="H2097" s="366"/>
    </row>
    <row r="2098" spans="1:8" ht="15" customHeight="1">
      <c r="A2098" s="131"/>
      <c r="B2098" s="82"/>
      <c r="C2098" s="82"/>
      <c r="D2098" s="377"/>
      <c r="E2098" s="114"/>
      <c r="F2098" s="226"/>
      <c r="G2098" s="127"/>
      <c r="H2098" s="310"/>
    </row>
    <row r="2099" spans="1:8" ht="15" customHeight="1">
      <c r="A2099" s="352"/>
      <c r="B2099" s="354"/>
      <c r="C2099" s="130"/>
      <c r="D2099" s="383"/>
      <c r="E2099" s="113"/>
      <c r="F2099" s="349"/>
      <c r="G2099" s="350"/>
      <c r="H2099" s="366"/>
    </row>
    <row r="2100" spans="1:8" ht="15" customHeight="1">
      <c r="A2100" s="131"/>
      <c r="B2100" s="82"/>
      <c r="C2100" s="82"/>
      <c r="D2100" s="377"/>
      <c r="E2100" s="114"/>
      <c r="F2100" s="226"/>
      <c r="G2100" s="127"/>
      <c r="H2100" s="310"/>
    </row>
    <row r="2101" spans="1:8" ht="15" customHeight="1">
      <c r="A2101" s="352"/>
      <c r="B2101" s="354"/>
      <c r="C2101" s="354"/>
      <c r="D2101" s="375"/>
      <c r="E2101" s="113"/>
      <c r="F2101" s="349"/>
      <c r="G2101" s="350"/>
      <c r="H2101" s="366"/>
    </row>
    <row r="2102" spans="1:8" ht="15" customHeight="1">
      <c r="A2102" s="131"/>
      <c r="B2102" s="82"/>
      <c r="C2102" s="82"/>
      <c r="D2102" s="377"/>
      <c r="E2102" s="114"/>
      <c r="F2102" s="226"/>
      <c r="G2102" s="127"/>
      <c r="H2102" s="310"/>
    </row>
    <row r="2103" spans="1:8" ht="15" customHeight="1">
      <c r="A2103" s="352"/>
      <c r="B2103" s="354"/>
      <c r="C2103" s="130"/>
      <c r="D2103" s="383"/>
      <c r="E2103" s="113"/>
      <c r="F2103" s="349"/>
      <c r="G2103" s="350"/>
      <c r="H2103" s="366"/>
    </row>
    <row r="2104" spans="1:8" ht="15" customHeight="1">
      <c r="A2104" s="131"/>
      <c r="B2104" s="82"/>
      <c r="C2104" s="82"/>
      <c r="D2104" s="377"/>
      <c r="E2104" s="114"/>
      <c r="F2104" s="226"/>
      <c r="G2104" s="127"/>
      <c r="H2104" s="310"/>
    </row>
    <row r="2105" spans="1:8" ht="15" customHeight="1">
      <c r="A2105" s="352"/>
      <c r="B2105" s="354"/>
      <c r="C2105" s="354"/>
      <c r="D2105" s="375"/>
      <c r="E2105" s="113"/>
      <c r="F2105" s="349"/>
      <c r="G2105" s="350"/>
      <c r="H2105" s="366"/>
    </row>
    <row r="2106" spans="1:8" ht="15" customHeight="1">
      <c r="A2106" s="131"/>
      <c r="B2106" s="82"/>
      <c r="C2106" s="82"/>
      <c r="D2106" s="377"/>
      <c r="E2106" s="114"/>
      <c r="F2106" s="226"/>
      <c r="G2106" s="127"/>
      <c r="H2106" s="310"/>
    </row>
    <row r="2107" spans="1:8" ht="15" customHeight="1">
      <c r="A2107" s="352"/>
      <c r="B2107" s="354"/>
      <c r="C2107" s="354"/>
      <c r="D2107" s="375"/>
      <c r="E2107" s="113"/>
      <c r="F2107" s="349"/>
      <c r="G2107" s="350"/>
      <c r="H2107" s="366"/>
    </row>
    <row r="2108" spans="1:8" ht="15" customHeight="1">
      <c r="A2108" s="131"/>
      <c r="B2108" s="82"/>
      <c r="C2108" s="82"/>
      <c r="D2108" s="377"/>
      <c r="E2108" s="114"/>
      <c r="F2108" s="226"/>
      <c r="G2108" s="127"/>
      <c r="H2108" s="310"/>
    </row>
    <row r="2109" spans="1:8" ht="15" customHeight="1">
      <c r="A2109" s="352"/>
      <c r="B2109" s="354"/>
      <c r="C2109" s="354"/>
      <c r="D2109" s="375"/>
      <c r="E2109" s="113"/>
      <c r="F2109" s="349"/>
      <c r="G2109" s="350"/>
      <c r="H2109" s="366"/>
    </row>
    <row r="2110" spans="1:8" ht="15" customHeight="1">
      <c r="A2110" s="131"/>
      <c r="B2110" s="82"/>
      <c r="C2110" s="82"/>
      <c r="D2110" s="377"/>
      <c r="E2110" s="114"/>
      <c r="F2110" s="226"/>
      <c r="G2110" s="127"/>
      <c r="H2110" s="310"/>
    </row>
    <row r="2111" spans="1:8" ht="15" customHeight="1">
      <c r="A2111" s="365"/>
      <c r="B2111" s="381"/>
      <c r="C2111" s="371"/>
      <c r="D2111" s="375"/>
      <c r="E2111" s="39"/>
      <c r="F2111" s="264"/>
      <c r="G2111" s="56"/>
      <c r="H2111" s="372"/>
    </row>
    <row r="2112" spans="1:8" ht="15" customHeight="1">
      <c r="A2112" s="23"/>
      <c r="B2112" s="114"/>
      <c r="C2112" s="182"/>
      <c r="D2112" s="377"/>
      <c r="E2112" s="40"/>
      <c r="F2112" s="250"/>
      <c r="G2112" s="27"/>
      <c r="H2112" s="31"/>
    </row>
    <row r="2113" spans="1:8" ht="15" customHeight="1">
      <c r="A2113" s="352"/>
      <c r="B2113" s="354"/>
      <c r="C2113" s="354"/>
      <c r="D2113" s="375"/>
      <c r="E2113" s="137"/>
      <c r="F2113" s="225"/>
      <c r="G2113" s="350"/>
      <c r="H2113" s="242"/>
    </row>
    <row r="2114" spans="1:8" ht="15" customHeight="1">
      <c r="A2114" s="136"/>
      <c r="B2114" s="135"/>
      <c r="C2114" s="135"/>
      <c r="D2114" s="378"/>
      <c r="E2114" s="134"/>
      <c r="F2114" s="244"/>
      <c r="G2114" s="122"/>
      <c r="H2114" s="382"/>
    </row>
  </sheetData>
  <mergeCells count="9"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honeticPr fontId="6"/>
  <printOptions horizontalCentered="1" verticalCentered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  <rowBreaks count="64" manualBreakCount="64">
    <brk id="34" max="7" man="1"/>
    <brk id="66" max="7" man="1"/>
    <brk id="98" max="7" man="1"/>
    <brk id="130" max="7" man="1"/>
    <brk id="162" max="7" man="1"/>
    <brk id="194" max="7" man="1"/>
    <brk id="226" max="7" man="1"/>
    <brk id="258" max="7" man="1"/>
    <brk id="290" max="7" man="1"/>
    <brk id="322" max="7" man="1"/>
    <brk id="354" max="7" man="1"/>
    <brk id="386" max="7" man="1"/>
    <brk id="418" max="7" man="1"/>
    <brk id="450" max="7" man="1"/>
    <brk id="482" max="7" man="1"/>
    <brk id="514" max="7" man="1"/>
    <brk id="546" max="7" man="1"/>
    <brk id="578" max="7" man="1"/>
    <brk id="610" max="7" man="1"/>
    <brk id="642" max="7" man="1"/>
    <brk id="674" max="7" man="1"/>
    <brk id="706" max="7" man="1"/>
    <brk id="738" max="7" man="1"/>
    <brk id="770" max="7" man="1"/>
    <brk id="802" max="7" man="1"/>
    <brk id="834" max="7" man="1"/>
    <brk id="866" max="7" man="1"/>
    <brk id="898" max="7" man="1"/>
    <brk id="930" max="7" man="1"/>
    <brk id="962" max="7" man="1"/>
    <brk id="994" max="7" man="1"/>
    <brk id="1026" max="7" man="1"/>
    <brk id="1058" max="7" man="1"/>
    <brk id="1090" max="7" man="1"/>
    <brk id="1122" max="7" man="1"/>
    <brk id="1154" max="7" man="1"/>
    <brk id="1186" max="7" man="1"/>
    <brk id="1218" max="7" man="1"/>
    <brk id="1250" max="7" man="1"/>
    <brk id="1282" max="7" man="1"/>
    <brk id="1314" max="7" man="1"/>
    <brk id="1346" max="7" man="1"/>
    <brk id="1378" max="7" man="1"/>
    <brk id="1410" max="7" man="1"/>
    <brk id="1442" max="7" man="1"/>
    <brk id="1474" max="7" man="1"/>
    <brk id="1506" max="7" man="1"/>
    <brk id="1538" max="7" man="1"/>
    <brk id="1570" max="7" man="1"/>
    <brk id="1602" max="7" man="1"/>
    <brk id="1634" max="7" man="1"/>
    <brk id="1666" max="7" man="1"/>
    <brk id="1698" max="7" man="1"/>
    <brk id="1730" max="7" man="1"/>
    <brk id="1762" max="7" man="1"/>
    <brk id="1794" max="7" man="1"/>
    <brk id="1826" max="7" man="1"/>
    <brk id="1858" max="7" man="1"/>
    <brk id="1890" max="7" man="1"/>
    <brk id="1922" max="7" man="1"/>
    <brk id="1954" max="7" man="1"/>
    <brk id="1986" max="7" man="1"/>
    <brk id="2018" max="7" man="1"/>
    <brk id="2050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6:L29"/>
  <sheetViews>
    <sheetView view="pageBreakPreview" zoomScale="60" zoomScaleNormal="115" workbookViewId="0">
      <selection activeCell="T45" sqref="T44:U45"/>
    </sheetView>
  </sheetViews>
  <sheetFormatPr defaultRowHeight="13.5"/>
  <sheetData>
    <row r="6" spans="3:12">
      <c r="C6" s="685" t="s">
        <v>3566</v>
      </c>
      <c r="D6" s="686"/>
      <c r="E6" s="686"/>
      <c r="F6" s="686"/>
      <c r="G6" s="686"/>
      <c r="H6" s="686"/>
      <c r="I6" s="686"/>
      <c r="J6" s="686"/>
      <c r="K6" s="686"/>
      <c r="L6" s="686"/>
    </row>
    <row r="7" spans="3:12">
      <c r="C7" s="686"/>
      <c r="D7" s="686"/>
      <c r="E7" s="686"/>
      <c r="F7" s="686"/>
      <c r="G7" s="686"/>
      <c r="H7" s="686"/>
      <c r="I7" s="686"/>
      <c r="J7" s="686"/>
      <c r="K7" s="686"/>
      <c r="L7" s="686"/>
    </row>
    <row r="8" spans="3:12">
      <c r="C8" s="686"/>
      <c r="D8" s="686"/>
      <c r="E8" s="686"/>
      <c r="F8" s="686"/>
      <c r="G8" s="686"/>
      <c r="H8" s="686"/>
      <c r="I8" s="686"/>
      <c r="J8" s="686"/>
      <c r="K8" s="686"/>
      <c r="L8" s="686"/>
    </row>
    <row r="9" spans="3:12">
      <c r="C9" s="686"/>
      <c r="D9" s="686"/>
      <c r="E9" s="686"/>
      <c r="F9" s="686"/>
      <c r="G9" s="686"/>
      <c r="H9" s="686"/>
      <c r="I9" s="686"/>
      <c r="J9" s="686"/>
      <c r="K9" s="686"/>
      <c r="L9" s="686"/>
    </row>
    <row r="10" spans="3:12">
      <c r="C10" s="686"/>
      <c r="D10" s="686"/>
      <c r="E10" s="686"/>
      <c r="F10" s="686"/>
      <c r="G10" s="686"/>
      <c r="H10" s="686"/>
      <c r="I10" s="686"/>
      <c r="J10" s="686"/>
      <c r="K10" s="686"/>
      <c r="L10" s="686"/>
    </row>
    <row r="11" spans="3:12">
      <c r="C11" s="686"/>
      <c r="D11" s="686"/>
      <c r="E11" s="686"/>
      <c r="F11" s="686"/>
      <c r="G11" s="686"/>
      <c r="H11" s="686"/>
      <c r="I11" s="686"/>
      <c r="J11" s="686"/>
      <c r="K11" s="686"/>
      <c r="L11" s="686"/>
    </row>
    <row r="12" spans="3:12">
      <c r="C12" s="686"/>
      <c r="D12" s="686"/>
      <c r="E12" s="686"/>
      <c r="F12" s="686"/>
      <c r="G12" s="686"/>
      <c r="H12" s="686"/>
      <c r="I12" s="686"/>
      <c r="J12" s="686"/>
      <c r="K12" s="686"/>
      <c r="L12" s="686"/>
    </row>
    <row r="16" spans="3:12" ht="13.5" customHeight="1">
      <c r="E16" s="687" t="s">
        <v>3565</v>
      </c>
      <c r="F16" s="687"/>
      <c r="G16" s="687"/>
      <c r="H16" s="687"/>
      <c r="I16" s="687"/>
      <c r="J16" s="687"/>
    </row>
    <row r="17" spans="5:10" ht="13.5" customHeight="1">
      <c r="E17" s="687"/>
      <c r="F17" s="687"/>
      <c r="G17" s="687"/>
      <c r="H17" s="687"/>
      <c r="I17" s="687"/>
      <c r="J17" s="687"/>
    </row>
    <row r="28" spans="5:10">
      <c r="F28" s="688"/>
      <c r="G28" s="688"/>
      <c r="H28" s="688"/>
      <c r="I28" s="688"/>
    </row>
    <row r="29" spans="5:10">
      <c r="F29" s="688"/>
      <c r="G29" s="688"/>
      <c r="H29" s="688"/>
      <c r="I29" s="688"/>
    </row>
  </sheetData>
  <mergeCells count="3">
    <mergeCell ref="C6:L12"/>
    <mergeCell ref="E16:J17"/>
    <mergeCell ref="F28:I29"/>
  </mergeCells>
  <phoneticPr fontId="6"/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T34"/>
  <sheetViews>
    <sheetView showZeros="0" view="pageBreakPreview" zoomScale="80" zoomScaleNormal="80" zoomScaleSheetLayoutView="80" workbookViewId="0">
      <selection activeCell="G23" sqref="G23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73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11.375" style="18" bestFit="1" customWidth="1"/>
    <col min="11" max="11" width="10.125" style="20"/>
    <col min="12" max="12" width="10.125" style="20" customWidth="1"/>
    <col min="13" max="16384" width="10.125" style="20"/>
  </cols>
  <sheetData>
    <row r="1" spans="1:332" ht="15" customHeight="1">
      <c r="A1" s="703" t="s">
        <v>30</v>
      </c>
      <c r="B1" s="705" t="s">
        <v>31</v>
      </c>
      <c r="C1" s="705" t="s">
        <v>32</v>
      </c>
      <c r="D1" s="707" t="s">
        <v>33</v>
      </c>
      <c r="E1" s="689" t="s">
        <v>1</v>
      </c>
      <c r="F1" s="692" t="s">
        <v>34</v>
      </c>
      <c r="G1" s="694" t="s">
        <v>35</v>
      </c>
      <c r="H1" s="696" t="s">
        <v>36</v>
      </c>
      <c r="I1" s="698"/>
      <c r="J1" s="254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LT1" s="691"/>
    </row>
    <row r="2" spans="1:332" ht="15" customHeight="1">
      <c r="A2" s="704"/>
      <c r="B2" s="706"/>
      <c r="C2" s="706"/>
      <c r="D2" s="708"/>
      <c r="E2" s="690"/>
      <c r="F2" s="693"/>
      <c r="G2" s="695"/>
      <c r="H2" s="697"/>
      <c r="I2" s="698"/>
      <c r="J2" s="254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LT2" s="691"/>
    </row>
    <row r="3" spans="1:332" s="29" customFormat="1" ht="15" customHeight="1">
      <c r="A3" s="176"/>
      <c r="B3" s="699" t="s">
        <v>1612</v>
      </c>
      <c r="C3" s="700"/>
      <c r="D3" s="181"/>
      <c r="E3" s="175"/>
      <c r="F3" s="175"/>
      <c r="G3" s="174"/>
      <c r="H3" s="173"/>
      <c r="I3" s="109"/>
    </row>
    <row r="4" spans="1:332" s="29" customFormat="1" ht="15" customHeight="1">
      <c r="A4" s="162"/>
      <c r="B4" s="701"/>
      <c r="C4" s="702"/>
      <c r="D4" s="180"/>
      <c r="E4" s="172"/>
      <c r="F4" s="172"/>
      <c r="G4" s="171"/>
      <c r="H4" s="298"/>
      <c r="I4" s="109"/>
    </row>
    <row r="5" spans="1:332" s="29" customFormat="1" ht="15" customHeight="1">
      <c r="A5" s="274"/>
      <c r="B5" s="275"/>
      <c r="C5" s="177"/>
      <c r="D5" s="178"/>
      <c r="E5" s="18"/>
      <c r="F5" s="37"/>
      <c r="G5" s="163"/>
      <c r="H5" s="55"/>
      <c r="I5" s="109"/>
    </row>
    <row r="6" spans="1:332" s="29" customFormat="1" ht="15" customHeight="1">
      <c r="A6" s="70" t="s">
        <v>252</v>
      </c>
      <c r="B6" s="276" t="s">
        <v>253</v>
      </c>
      <c r="C6" s="179"/>
      <c r="D6" s="180"/>
      <c r="E6" s="157"/>
      <c r="F6" s="111"/>
      <c r="G6" s="161"/>
      <c r="H6" s="160"/>
      <c r="I6" s="109"/>
    </row>
    <row r="7" spans="1:332" s="29" customFormat="1" ht="15" customHeight="1">
      <c r="A7" s="69"/>
      <c r="B7" s="75"/>
      <c r="C7" s="37"/>
      <c r="D7" s="143" t="s">
        <v>44</v>
      </c>
      <c r="E7" s="18"/>
      <c r="F7" s="37"/>
      <c r="G7" s="167"/>
      <c r="H7" s="170"/>
      <c r="I7" s="109"/>
      <c r="J7" s="255"/>
    </row>
    <row r="8" spans="1:332" s="29" customFormat="1" ht="15" customHeight="1">
      <c r="A8" s="68" t="s">
        <v>254</v>
      </c>
      <c r="B8" s="147" t="s">
        <v>125</v>
      </c>
      <c r="C8" s="111"/>
      <c r="D8" s="164">
        <v>1</v>
      </c>
      <c r="E8" s="157" t="s">
        <v>7</v>
      </c>
      <c r="F8" s="111"/>
      <c r="G8" s="161"/>
      <c r="H8" s="301"/>
      <c r="I8" s="109"/>
      <c r="J8" s="256"/>
    </row>
    <row r="9" spans="1:332" s="29" customFormat="1" ht="15" customHeight="1">
      <c r="A9" s="69"/>
      <c r="B9" s="75"/>
      <c r="C9" s="37"/>
      <c r="D9" s="143" t="s">
        <v>30</v>
      </c>
      <c r="E9" s="18"/>
      <c r="F9" s="37"/>
      <c r="G9" s="167"/>
      <c r="H9" s="302"/>
      <c r="I9" s="109"/>
      <c r="J9" s="255"/>
    </row>
    <row r="10" spans="1:332" s="29" customFormat="1" ht="15" customHeight="1">
      <c r="A10" s="68" t="s">
        <v>246</v>
      </c>
      <c r="B10" s="147" t="s">
        <v>126</v>
      </c>
      <c r="C10" s="111"/>
      <c r="D10" s="164">
        <v>1</v>
      </c>
      <c r="E10" s="157" t="s">
        <v>7</v>
      </c>
      <c r="F10" s="111"/>
      <c r="G10" s="161"/>
      <c r="H10" s="303"/>
      <c r="I10" s="109"/>
      <c r="J10" s="256"/>
    </row>
    <row r="11" spans="1:332" s="29" customFormat="1" ht="15" customHeight="1">
      <c r="A11" s="69"/>
      <c r="B11" s="75"/>
      <c r="C11" s="37"/>
      <c r="D11" s="143" t="s">
        <v>30</v>
      </c>
      <c r="E11" s="18"/>
      <c r="F11" s="37"/>
      <c r="G11" s="167"/>
      <c r="H11" s="302"/>
      <c r="I11" s="109"/>
      <c r="J11" s="255"/>
    </row>
    <row r="12" spans="1:332" s="29" customFormat="1" ht="15" customHeight="1">
      <c r="A12" s="68" t="s">
        <v>128</v>
      </c>
      <c r="B12" s="147" t="s">
        <v>127</v>
      </c>
      <c r="C12" s="111"/>
      <c r="D12" s="164">
        <v>1</v>
      </c>
      <c r="E12" s="157" t="s">
        <v>7</v>
      </c>
      <c r="F12" s="111"/>
      <c r="G12" s="161"/>
      <c r="H12" s="303"/>
      <c r="I12" s="109"/>
      <c r="J12" s="256"/>
    </row>
    <row r="13" spans="1:332" s="29" customFormat="1" ht="15" customHeight="1">
      <c r="A13" s="69"/>
      <c r="B13" s="216"/>
      <c r="C13" s="37"/>
      <c r="D13" s="143"/>
      <c r="E13" s="18"/>
      <c r="F13" s="37"/>
      <c r="G13" s="115"/>
      <c r="H13" s="169"/>
      <c r="I13" s="109"/>
    </row>
    <row r="14" spans="1:332" s="29" customFormat="1" ht="15" customHeight="1">
      <c r="A14" s="70"/>
      <c r="B14" s="148" t="s">
        <v>255</v>
      </c>
      <c r="C14" s="111"/>
      <c r="D14" s="164"/>
      <c r="E14" s="157"/>
      <c r="F14" s="111"/>
      <c r="G14" s="27"/>
      <c r="H14" s="168"/>
      <c r="I14" s="109"/>
    </row>
    <row r="15" spans="1:332" s="29" customFormat="1" ht="15" customHeight="1">
      <c r="A15" s="277"/>
      <c r="B15" s="216"/>
      <c r="C15" s="37"/>
      <c r="D15" s="153"/>
      <c r="E15" s="18"/>
      <c r="F15" s="37"/>
      <c r="G15" s="112"/>
      <c r="H15" s="145"/>
      <c r="I15" s="109"/>
      <c r="J15" s="249"/>
    </row>
    <row r="16" spans="1:332" s="29" customFormat="1" ht="15" customHeight="1">
      <c r="A16" s="68" t="s">
        <v>256</v>
      </c>
      <c r="B16" s="147" t="s">
        <v>257</v>
      </c>
      <c r="C16" s="111"/>
      <c r="D16" s="158"/>
      <c r="E16" s="157"/>
      <c r="F16" s="111"/>
      <c r="G16" s="161"/>
      <c r="H16" s="160"/>
      <c r="I16" s="109"/>
      <c r="J16" s="249"/>
    </row>
    <row r="17" spans="1:10" s="29" customFormat="1" ht="15" customHeight="1">
      <c r="A17" s="154"/>
      <c r="B17" s="278"/>
      <c r="C17" s="37"/>
      <c r="D17" s="279" t="s">
        <v>30</v>
      </c>
      <c r="E17" s="18"/>
      <c r="F17" s="37"/>
      <c r="G17" s="163"/>
      <c r="H17" s="55"/>
      <c r="I17" s="109"/>
    </row>
    <row r="18" spans="1:10" s="29" customFormat="1" ht="15" customHeight="1">
      <c r="A18" s="162"/>
      <c r="B18" s="280" t="s">
        <v>43</v>
      </c>
      <c r="C18" s="111"/>
      <c r="D18" s="164">
        <v>1</v>
      </c>
      <c r="E18" s="157" t="s">
        <v>7</v>
      </c>
      <c r="F18" s="111"/>
      <c r="G18" s="161"/>
      <c r="H18" s="160"/>
      <c r="I18" s="109"/>
    </row>
    <row r="19" spans="1:10" s="29" customFormat="1" ht="15" customHeight="1">
      <c r="A19" s="69"/>
      <c r="B19" s="278"/>
      <c r="C19" s="37"/>
      <c r="D19" s="143" t="s">
        <v>42</v>
      </c>
      <c r="E19" s="18"/>
      <c r="F19" s="37"/>
      <c r="G19" s="167"/>
      <c r="H19" s="55"/>
      <c r="I19" s="109"/>
    </row>
    <row r="20" spans="1:10" s="29" customFormat="1" ht="15" customHeight="1">
      <c r="A20" s="70"/>
      <c r="B20" s="280" t="s">
        <v>45</v>
      </c>
      <c r="C20" s="111"/>
      <c r="D20" s="164">
        <v>1</v>
      </c>
      <c r="E20" s="157" t="s">
        <v>7</v>
      </c>
      <c r="F20" s="111"/>
      <c r="G20" s="166"/>
      <c r="H20" s="160"/>
      <c r="I20" s="109"/>
    </row>
    <row r="21" spans="1:10" s="29" customFormat="1" ht="15" customHeight="1">
      <c r="A21" s="69"/>
      <c r="B21" s="278"/>
      <c r="C21" s="37"/>
      <c r="D21" s="143" t="s">
        <v>44</v>
      </c>
      <c r="E21" s="18"/>
      <c r="F21" s="37"/>
      <c r="G21" s="167"/>
      <c r="H21" s="55"/>
      <c r="I21" s="109"/>
    </row>
    <row r="22" spans="1:10" s="29" customFormat="1" ht="15" customHeight="1">
      <c r="A22" s="70"/>
      <c r="B22" s="280" t="s">
        <v>47</v>
      </c>
      <c r="C22" s="146"/>
      <c r="D22" s="164">
        <v>1</v>
      </c>
      <c r="E22" s="157" t="s">
        <v>7</v>
      </c>
      <c r="F22" s="111"/>
      <c r="G22" s="166"/>
      <c r="H22" s="160"/>
      <c r="I22" s="109"/>
    </row>
    <row r="23" spans="1:10" s="29" customFormat="1" ht="15" customHeight="1">
      <c r="A23" s="69"/>
      <c r="B23" s="216"/>
      <c r="C23" s="37"/>
      <c r="D23" s="279"/>
      <c r="E23" s="18"/>
      <c r="F23" s="37"/>
      <c r="G23" s="115"/>
      <c r="H23" s="55"/>
      <c r="I23" s="109"/>
      <c r="J23" s="253"/>
    </row>
    <row r="24" spans="1:10" s="29" customFormat="1" ht="15" customHeight="1">
      <c r="A24" s="68"/>
      <c r="B24" s="148" t="s">
        <v>258</v>
      </c>
      <c r="C24" s="111"/>
      <c r="D24" s="164"/>
      <c r="E24" s="157"/>
      <c r="F24" s="299"/>
      <c r="G24" s="300"/>
      <c r="H24" s="160"/>
      <c r="I24" s="109"/>
      <c r="J24" s="254"/>
    </row>
    <row r="25" spans="1:10" s="29" customFormat="1" ht="15" customHeight="1">
      <c r="A25" s="154"/>
      <c r="B25" s="75"/>
      <c r="C25" s="37"/>
      <c r="D25" s="153"/>
      <c r="E25" s="18"/>
      <c r="F25" s="37"/>
      <c r="G25" s="163"/>
      <c r="H25" s="55"/>
      <c r="I25" s="109"/>
    </row>
    <row r="26" spans="1:10" s="29" customFormat="1" ht="15" customHeight="1">
      <c r="A26" s="162"/>
      <c r="B26" s="148"/>
      <c r="C26" s="111"/>
      <c r="D26" s="158"/>
      <c r="E26" s="157"/>
      <c r="F26" s="111"/>
      <c r="G26" s="161"/>
      <c r="H26" s="160"/>
      <c r="I26" s="109"/>
    </row>
    <row r="27" spans="1:10" s="29" customFormat="1" ht="15" customHeight="1">
      <c r="A27" s="71"/>
      <c r="B27" s="216"/>
      <c r="C27" s="37"/>
      <c r="D27" s="281"/>
      <c r="E27" s="18"/>
      <c r="F27" s="37"/>
      <c r="G27" s="282"/>
      <c r="H27" s="55"/>
      <c r="I27" s="109"/>
    </row>
    <row r="28" spans="1:10" s="29" customFormat="1" ht="15" customHeight="1">
      <c r="A28" s="71"/>
      <c r="B28" s="148" t="s">
        <v>259</v>
      </c>
      <c r="C28" s="111" t="s">
        <v>260</v>
      </c>
      <c r="D28" s="165"/>
      <c r="E28" s="157"/>
      <c r="F28" s="111"/>
      <c r="G28" s="27"/>
      <c r="H28" s="155"/>
      <c r="I28" s="109"/>
    </row>
    <row r="29" spans="1:10" s="29" customFormat="1" ht="15" customHeight="1">
      <c r="A29" s="69"/>
      <c r="B29" s="216"/>
      <c r="C29" s="37"/>
      <c r="D29" s="279" t="s">
        <v>30</v>
      </c>
      <c r="E29" s="254"/>
      <c r="F29" s="37"/>
      <c r="G29" s="115"/>
      <c r="H29" s="145"/>
      <c r="I29" s="109"/>
    </row>
    <row r="30" spans="1:10" s="29" customFormat="1" ht="15" customHeight="1">
      <c r="A30" s="70"/>
      <c r="B30" s="148" t="s">
        <v>48</v>
      </c>
      <c r="C30" s="283" t="s">
        <v>261</v>
      </c>
      <c r="D30" s="164">
        <v>1</v>
      </c>
      <c r="E30" s="157" t="s">
        <v>7</v>
      </c>
      <c r="F30" s="111"/>
      <c r="G30" s="36"/>
      <c r="H30" s="144"/>
      <c r="I30" s="109"/>
    </row>
    <row r="31" spans="1:10" s="29" customFormat="1" ht="15" customHeight="1">
      <c r="A31" s="159"/>
      <c r="B31" s="75"/>
      <c r="C31" s="37"/>
      <c r="D31" s="153"/>
      <c r="E31" s="18"/>
      <c r="F31" s="37"/>
      <c r="G31" s="118"/>
      <c r="H31" s="145"/>
      <c r="I31" s="109"/>
    </row>
    <row r="32" spans="1:10" s="29" customFormat="1" ht="15" customHeight="1">
      <c r="A32" s="159"/>
      <c r="B32" s="147" t="s">
        <v>49</v>
      </c>
      <c r="C32" s="111"/>
      <c r="D32" s="158"/>
      <c r="E32" s="157"/>
      <c r="F32" s="111"/>
      <c r="G32" s="156">
        <f>SUM(G27:G30)</f>
        <v>0</v>
      </c>
      <c r="H32" s="155"/>
      <c r="I32" s="109"/>
    </row>
    <row r="33" spans="1:9" s="29" customFormat="1" ht="15" customHeight="1">
      <c r="A33" s="154"/>
      <c r="B33" s="75"/>
      <c r="C33" s="37"/>
      <c r="D33" s="153"/>
      <c r="E33" s="18"/>
      <c r="F33" s="37"/>
      <c r="G33" s="152"/>
      <c r="H33" s="151"/>
      <c r="I33" s="109"/>
    </row>
    <row r="34" spans="1:9" s="29" customFormat="1" ht="15" customHeight="1">
      <c r="A34" s="150"/>
      <c r="B34" s="306"/>
      <c r="C34" s="116"/>
      <c r="D34" s="307"/>
      <c r="E34" s="308"/>
      <c r="F34" s="116"/>
      <c r="G34" s="117"/>
      <c r="H34" s="149"/>
      <c r="I34" s="109"/>
    </row>
  </sheetData>
  <mergeCells count="11">
    <mergeCell ref="B3:C4"/>
    <mergeCell ref="A1:A2"/>
    <mergeCell ref="B1:B2"/>
    <mergeCell ref="C1:C2"/>
    <mergeCell ref="D1:D2"/>
    <mergeCell ref="E1:E2"/>
    <mergeCell ref="LT1:LT2"/>
    <mergeCell ref="F1:F2"/>
    <mergeCell ref="G1:G2"/>
    <mergeCell ref="H1:H2"/>
    <mergeCell ref="I1:I2"/>
  </mergeCells>
  <phoneticPr fontId="6"/>
  <printOptions horizontalCentered="1" verticalCentered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34"/>
  <sheetViews>
    <sheetView showZeros="0" view="pageBreakPreview" zoomScale="80" zoomScaleNormal="80" zoomScaleSheetLayoutView="80" workbookViewId="0">
      <pane xSplit="6" topLeftCell="H1" activePane="topRight" state="frozen"/>
      <selection activeCell="H26" sqref="H26"/>
      <selection pane="topRight" activeCell="P13" sqref="P13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73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5" style="20" customWidth="1"/>
    <col min="11" max="11" width="11.5" style="18" customWidth="1"/>
    <col min="12" max="12" width="11.375" style="18" customWidth="1"/>
    <col min="13" max="13" width="11.5" style="18" customWidth="1"/>
    <col min="14" max="14" width="11.375" style="18" bestFit="1" customWidth="1"/>
    <col min="15" max="16384" width="10.125" style="20"/>
  </cols>
  <sheetData>
    <row r="1" spans="1:41" ht="15" customHeight="1">
      <c r="A1" s="703" t="s">
        <v>46</v>
      </c>
      <c r="B1" s="705" t="s">
        <v>31</v>
      </c>
      <c r="C1" s="705" t="s">
        <v>32</v>
      </c>
      <c r="D1" s="707" t="s">
        <v>33</v>
      </c>
      <c r="E1" s="689" t="s">
        <v>1</v>
      </c>
      <c r="F1" s="692" t="s">
        <v>34</v>
      </c>
      <c r="G1" s="694" t="s">
        <v>35</v>
      </c>
      <c r="H1" s="696" t="s">
        <v>36</v>
      </c>
      <c r="I1" s="709"/>
      <c r="J1" s="17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5" customHeight="1">
      <c r="A2" s="704"/>
      <c r="B2" s="706"/>
      <c r="C2" s="706"/>
      <c r="D2" s="708"/>
      <c r="E2" s="690"/>
      <c r="F2" s="693"/>
      <c r="G2" s="695"/>
      <c r="H2" s="697"/>
      <c r="I2" s="709"/>
      <c r="J2" s="17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5" customHeight="1">
      <c r="A3" s="1"/>
      <c r="B3" s="2"/>
      <c r="C3" s="2"/>
      <c r="D3" s="7"/>
      <c r="E3" s="3"/>
      <c r="F3" s="12"/>
      <c r="G3" s="12"/>
      <c r="H3" s="21"/>
      <c r="I3" s="19"/>
      <c r="J3" s="22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15" customHeight="1">
      <c r="A4" s="86" t="s">
        <v>254</v>
      </c>
      <c r="B4" s="87" t="s">
        <v>125</v>
      </c>
      <c r="C4" s="5"/>
      <c r="D4" s="8"/>
      <c r="E4" s="6"/>
      <c r="F4" s="13"/>
      <c r="G4" s="13"/>
      <c r="H4" s="24"/>
      <c r="I4" s="19"/>
      <c r="J4" s="22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ht="15" customHeight="1">
      <c r="A5" s="85"/>
      <c r="B5" s="88"/>
      <c r="C5" s="78"/>
      <c r="D5" s="7"/>
      <c r="E5" s="3"/>
      <c r="F5" s="89"/>
      <c r="G5" s="89"/>
      <c r="H5" s="25"/>
      <c r="I5" s="19"/>
      <c r="J5" s="22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ht="15" customHeight="1">
      <c r="A6" s="4"/>
      <c r="B6" s="79"/>
      <c r="C6" s="80"/>
      <c r="D6" s="8"/>
      <c r="E6" s="6"/>
      <c r="F6" s="13"/>
      <c r="G6" s="13"/>
      <c r="H6" s="24"/>
      <c r="I6" s="19"/>
      <c r="J6" s="26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1" ht="15" customHeight="1">
      <c r="A7" s="77"/>
      <c r="B7" s="81"/>
      <c r="C7" s="81"/>
      <c r="D7" s="90"/>
      <c r="E7" s="91"/>
      <c r="F7" s="12"/>
      <c r="G7" s="12"/>
      <c r="H7" s="25"/>
      <c r="I7" s="19"/>
      <c r="J7" s="22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1" ht="15" customHeight="1">
      <c r="A8" s="76" t="s">
        <v>262</v>
      </c>
      <c r="B8" s="82" t="s">
        <v>290</v>
      </c>
      <c r="C8" s="82"/>
      <c r="D8" s="92">
        <v>1</v>
      </c>
      <c r="E8" s="93" t="s">
        <v>2</v>
      </c>
      <c r="F8" s="13"/>
      <c r="G8" s="13"/>
      <c r="H8" s="24"/>
      <c r="I8" s="19"/>
      <c r="J8" s="22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5" customHeight="1">
      <c r="A9" s="77"/>
      <c r="B9" s="81"/>
      <c r="C9" s="81"/>
      <c r="D9" s="90"/>
      <c r="E9" s="91"/>
      <c r="F9" s="89"/>
      <c r="G9" s="12"/>
      <c r="H9" s="25"/>
      <c r="I9" s="19"/>
      <c r="J9" s="22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1" ht="15" customHeight="1">
      <c r="A10" s="76" t="s">
        <v>263</v>
      </c>
      <c r="B10" s="82" t="s">
        <v>287</v>
      </c>
      <c r="C10" s="82"/>
      <c r="D10" s="92">
        <v>1</v>
      </c>
      <c r="E10" s="93" t="s">
        <v>2</v>
      </c>
      <c r="F10" s="13"/>
      <c r="G10" s="13"/>
      <c r="H10" s="24"/>
      <c r="I10" s="19"/>
      <c r="J10" s="22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 ht="15" customHeight="1">
      <c r="A11" s="77"/>
      <c r="B11" s="81"/>
      <c r="C11" s="81"/>
      <c r="D11" s="90"/>
      <c r="E11" s="91"/>
      <c r="F11" s="12"/>
      <c r="G11" s="12"/>
      <c r="H11" s="25"/>
      <c r="I11" s="19"/>
      <c r="J11" s="22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 ht="15" customHeight="1">
      <c r="A12" s="76"/>
      <c r="B12" s="82"/>
      <c r="C12" s="82"/>
      <c r="D12" s="92"/>
      <c r="E12" s="93"/>
      <c r="F12" s="13"/>
      <c r="G12" s="13"/>
      <c r="H12" s="24"/>
      <c r="I12" s="19"/>
      <c r="J12" s="22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ht="15" customHeight="1">
      <c r="A13" s="77"/>
      <c r="B13" s="81"/>
      <c r="C13" s="81"/>
      <c r="D13" s="90"/>
      <c r="E13" s="91"/>
      <c r="F13" s="89"/>
      <c r="G13" s="12"/>
      <c r="H13" s="25"/>
      <c r="I13" s="19"/>
      <c r="J13" s="22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 ht="15" customHeight="1">
      <c r="A14" s="76"/>
      <c r="B14" s="82"/>
      <c r="C14" s="82"/>
      <c r="D14" s="92"/>
      <c r="E14" s="93"/>
      <c r="F14" s="13"/>
      <c r="G14" s="13"/>
      <c r="H14" s="24"/>
      <c r="I14" s="19"/>
      <c r="J14" s="22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15" customHeight="1">
      <c r="A15" s="77"/>
      <c r="B15" s="81"/>
      <c r="C15" s="81"/>
      <c r="D15" s="90"/>
      <c r="E15" s="91"/>
      <c r="F15" s="89"/>
      <c r="G15" s="12"/>
      <c r="H15" s="25"/>
      <c r="I15" s="19"/>
      <c r="J15" s="22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 ht="15" customHeight="1">
      <c r="A16" s="76"/>
      <c r="B16" s="82"/>
      <c r="C16" s="82"/>
      <c r="D16" s="92"/>
      <c r="E16" s="93"/>
      <c r="F16" s="13"/>
      <c r="G16" s="13"/>
      <c r="H16" s="24"/>
      <c r="I16" s="19"/>
      <c r="J16" s="22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 ht="15" customHeight="1">
      <c r="A17" s="85"/>
      <c r="B17" s="94"/>
      <c r="C17" s="94"/>
      <c r="D17" s="95"/>
      <c r="E17" s="96"/>
      <c r="F17" s="89"/>
      <c r="G17" s="89"/>
      <c r="H17" s="25"/>
      <c r="I17" s="19"/>
      <c r="J17" s="22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15" customHeight="1">
      <c r="A18" s="86"/>
      <c r="B18" s="97"/>
      <c r="C18" s="98"/>
      <c r="D18" s="99"/>
      <c r="E18" s="100"/>
      <c r="F18" s="13"/>
      <c r="G18" s="13"/>
      <c r="H18" s="24"/>
      <c r="I18" s="19"/>
      <c r="J18" s="22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5" customHeight="1">
      <c r="A19" s="85"/>
      <c r="B19" s="94"/>
      <c r="C19" s="94"/>
      <c r="D19" s="95"/>
      <c r="E19" s="96"/>
      <c r="F19" s="89"/>
      <c r="G19" s="89"/>
      <c r="H19" s="25"/>
      <c r="I19" s="19"/>
      <c r="J19" s="22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ht="15" customHeight="1">
      <c r="A20" s="4"/>
      <c r="B20" s="97"/>
      <c r="C20" s="98"/>
      <c r="D20" s="99"/>
      <c r="E20" s="100"/>
      <c r="F20" s="13"/>
      <c r="G20" s="13"/>
      <c r="H20" s="24"/>
      <c r="I20" s="19"/>
      <c r="J20" s="22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ht="15" customHeight="1">
      <c r="A21" s="85"/>
      <c r="B21" s="94"/>
      <c r="C21" s="94"/>
      <c r="D21" s="95"/>
      <c r="E21" s="96"/>
      <c r="F21" s="89"/>
      <c r="G21" s="89"/>
      <c r="H21" s="25"/>
      <c r="I21" s="19"/>
      <c r="J21" s="22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ht="15" customHeight="1">
      <c r="A22" s="4"/>
      <c r="B22" s="97"/>
      <c r="C22" s="98"/>
      <c r="D22" s="99"/>
      <c r="E22" s="100"/>
      <c r="F22" s="13"/>
      <c r="G22" s="13"/>
      <c r="H22" s="24"/>
      <c r="I22" s="19"/>
      <c r="J22" s="22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ht="15" customHeight="1">
      <c r="A23" s="85"/>
      <c r="B23" s="94"/>
      <c r="C23" s="94"/>
      <c r="D23" s="95"/>
      <c r="E23" s="96"/>
      <c r="F23" s="89"/>
      <c r="G23" s="89"/>
      <c r="H23" s="25"/>
      <c r="I23" s="19"/>
      <c r="J23" s="22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ht="15" customHeight="1">
      <c r="A24" s="4"/>
      <c r="B24" s="97"/>
      <c r="C24" s="101"/>
      <c r="D24" s="99"/>
      <c r="E24" s="100"/>
      <c r="F24" s="13"/>
      <c r="G24" s="13"/>
      <c r="H24" s="24"/>
      <c r="I24" s="19"/>
      <c r="J24" s="26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ht="15" customHeight="1">
      <c r="A25" s="85"/>
      <c r="B25" s="94"/>
      <c r="C25" s="94"/>
      <c r="D25" s="95"/>
      <c r="E25" s="96"/>
      <c r="F25" s="89"/>
      <c r="G25" s="89"/>
      <c r="H25" s="25"/>
      <c r="I25" s="19"/>
      <c r="J25" s="22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ht="15" customHeight="1">
      <c r="A26" s="86"/>
      <c r="B26" s="97"/>
      <c r="C26" s="98"/>
      <c r="D26" s="99"/>
      <c r="E26" s="100"/>
      <c r="F26" s="13"/>
      <c r="G26" s="13"/>
      <c r="H26" s="24"/>
      <c r="I26" s="19"/>
      <c r="J26" s="22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ht="15" customHeight="1">
      <c r="A27" s="85"/>
      <c r="B27" s="102"/>
      <c r="C27" s="83"/>
      <c r="D27" s="7"/>
      <c r="E27" s="3"/>
      <c r="F27" s="89"/>
      <c r="G27" s="89"/>
      <c r="H27" s="25"/>
      <c r="I27" s="19"/>
      <c r="J27" s="22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ht="15" customHeight="1">
      <c r="A28" s="4"/>
      <c r="B28" s="84"/>
      <c r="C28" s="80"/>
      <c r="D28" s="8"/>
      <c r="E28" s="6"/>
      <c r="F28" s="13"/>
      <c r="G28" s="13"/>
      <c r="H28" s="24"/>
      <c r="I28" s="19"/>
      <c r="J28" s="22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ht="15" customHeight="1">
      <c r="A29" s="85"/>
      <c r="B29" s="102"/>
      <c r="C29" s="83"/>
      <c r="D29" s="7"/>
      <c r="E29" s="3"/>
      <c r="F29" s="89"/>
      <c r="G29" s="89"/>
      <c r="H29" s="304"/>
      <c r="I29" s="19"/>
      <c r="J29" s="22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ht="15" customHeight="1">
      <c r="A30" s="4"/>
      <c r="B30" s="5"/>
      <c r="C30" s="80"/>
      <c r="D30" s="8"/>
      <c r="E30" s="6"/>
      <c r="F30" s="13"/>
      <c r="G30" s="13"/>
      <c r="H30" s="24"/>
      <c r="I30" s="19"/>
      <c r="J30" s="26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s="29" customFormat="1" ht="15" customHeight="1">
      <c r="A31" s="103"/>
      <c r="B31" s="102"/>
      <c r="C31" s="83"/>
      <c r="D31" s="7"/>
      <c r="E31" s="3"/>
      <c r="F31" s="12"/>
      <c r="G31" s="12"/>
      <c r="H31" s="28"/>
      <c r="J31" s="30"/>
      <c r="K31" s="18"/>
      <c r="L31" s="18"/>
      <c r="M31" s="18"/>
      <c r="N31" s="18"/>
    </row>
    <row r="32" spans="1:41" s="29" customFormat="1" ht="15" customHeight="1">
      <c r="A32" s="104"/>
      <c r="B32" s="6" t="s">
        <v>129</v>
      </c>
      <c r="C32" s="80"/>
      <c r="D32" s="8"/>
      <c r="E32" s="6"/>
      <c r="F32" s="13"/>
      <c r="G32" s="13">
        <f>SUM(G3:G30)</f>
        <v>0</v>
      </c>
      <c r="H32" s="305"/>
      <c r="J32" s="32"/>
      <c r="K32" s="18"/>
      <c r="L32" s="18"/>
      <c r="M32" s="18"/>
      <c r="N32" s="18"/>
    </row>
    <row r="33" spans="1:14" s="29" customFormat="1" ht="15" customHeight="1">
      <c r="A33" s="85"/>
      <c r="B33" s="88"/>
      <c r="C33" s="88"/>
      <c r="D33" s="7"/>
      <c r="E33" s="105"/>
      <c r="F33" s="12"/>
      <c r="G33" s="89"/>
      <c r="H33" s="28"/>
      <c r="J33" s="30"/>
      <c r="K33" s="18"/>
      <c r="L33" s="18"/>
      <c r="M33" s="18"/>
      <c r="N33" s="18"/>
    </row>
    <row r="34" spans="1:14" s="29" customFormat="1" ht="15" customHeight="1">
      <c r="A34" s="9"/>
      <c r="B34" s="106"/>
      <c r="C34" s="10"/>
      <c r="D34" s="107"/>
      <c r="E34" s="11"/>
      <c r="F34" s="14"/>
      <c r="G34" s="108"/>
      <c r="H34" s="35"/>
      <c r="J34" s="32"/>
      <c r="K34" s="18"/>
      <c r="L34" s="18"/>
      <c r="M34" s="18"/>
      <c r="N34" s="18"/>
    </row>
  </sheetData>
  <mergeCells count="9">
    <mergeCell ref="F1:F2"/>
    <mergeCell ref="G1:G2"/>
    <mergeCell ref="H1:H2"/>
    <mergeCell ref="I1:I2"/>
    <mergeCell ref="A1:A2"/>
    <mergeCell ref="B1:B2"/>
    <mergeCell ref="C1:C2"/>
    <mergeCell ref="D1:D2"/>
    <mergeCell ref="E1:E2"/>
  </mergeCells>
  <phoneticPr fontId="6"/>
  <dataValidations count="2">
    <dataValidation type="custom" allowBlank="1" showInputMessage="1" showErrorMessage="1" sqref="F9 G17:G18 F5 G5:G6 F7 F21 G21:G24 F25:G26 F23 F17 F11 F13 F15">
      <formula1>"="</formula1>
    </dataValidation>
    <dataValidation imeMode="off" allowBlank="1" showInputMessage="1" showErrorMessage="1" sqref="J1 J3:J34"/>
  </dataValidations>
  <printOptions horizontalCentered="1" verticalCentered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106"/>
  <sheetViews>
    <sheetView showZeros="0" view="pageBreakPreview" zoomScale="75" zoomScaleNormal="80" zoomScaleSheetLayoutView="75" workbookViewId="0">
      <pane ySplit="2" topLeftCell="A3" activePane="bottomLeft" state="frozen"/>
      <selection activeCell="H26" sqref="H26"/>
      <selection pane="bottomLeft" activeCell="H44" sqref="H43:H44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208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5" style="20" customWidth="1"/>
    <col min="11" max="11" width="13" style="18" customWidth="1"/>
    <col min="12" max="12" width="12" style="18" customWidth="1"/>
    <col min="13" max="13" width="11.5" style="18" customWidth="1"/>
    <col min="14" max="14" width="11.375" style="18" bestFit="1" customWidth="1"/>
    <col min="15" max="16384" width="10.125" style="20"/>
  </cols>
  <sheetData>
    <row r="1" spans="1:41" ht="15" customHeight="1">
      <c r="A1" s="703" t="s">
        <v>54</v>
      </c>
      <c r="B1" s="705" t="s">
        <v>31</v>
      </c>
      <c r="C1" s="705" t="s">
        <v>32</v>
      </c>
      <c r="D1" s="712" t="s">
        <v>53</v>
      </c>
      <c r="E1" s="689" t="s">
        <v>1</v>
      </c>
      <c r="F1" s="710" t="s">
        <v>34</v>
      </c>
      <c r="G1" s="694" t="s">
        <v>35</v>
      </c>
      <c r="H1" s="696" t="s">
        <v>36</v>
      </c>
      <c r="I1" s="709"/>
      <c r="J1" s="17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5" customHeight="1">
      <c r="A2" s="704"/>
      <c r="B2" s="706"/>
      <c r="C2" s="706"/>
      <c r="D2" s="713"/>
      <c r="E2" s="690"/>
      <c r="F2" s="711"/>
      <c r="G2" s="695"/>
      <c r="H2" s="697"/>
      <c r="I2" s="709"/>
      <c r="J2" s="17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5" customHeight="1">
      <c r="A3" s="133"/>
      <c r="B3" s="130"/>
      <c r="C3" s="130"/>
      <c r="D3" s="202"/>
      <c r="E3" s="113"/>
      <c r="F3" s="225"/>
      <c r="G3" s="125"/>
      <c r="H3" s="21"/>
      <c r="I3" s="19"/>
      <c r="J3" s="22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15" customHeight="1">
      <c r="A4" s="252" t="s">
        <v>262</v>
      </c>
      <c r="B4" s="184" t="s">
        <v>290</v>
      </c>
      <c r="C4" s="82"/>
      <c r="D4" s="203"/>
      <c r="E4" s="114"/>
      <c r="F4" s="226"/>
      <c r="G4" s="127"/>
      <c r="H4" s="24"/>
      <c r="I4" s="19"/>
      <c r="J4" s="22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ht="15" customHeight="1">
      <c r="A5" s="132"/>
      <c r="B5" s="81"/>
      <c r="C5" s="81"/>
      <c r="D5" s="202"/>
      <c r="E5" s="113"/>
      <c r="F5" s="228"/>
      <c r="G5" s="128"/>
      <c r="H5" s="25"/>
      <c r="I5" s="19"/>
      <c r="J5" s="22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ht="15" customHeight="1">
      <c r="A6" s="138"/>
      <c r="B6" s="82"/>
      <c r="C6" s="114"/>
      <c r="D6" s="203"/>
      <c r="E6" s="114"/>
      <c r="F6" s="226"/>
      <c r="G6" s="127"/>
      <c r="H6" s="24"/>
      <c r="I6" s="19"/>
      <c r="J6" s="26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1" ht="15" customHeight="1">
      <c r="A7" s="132"/>
      <c r="B7" s="81"/>
      <c r="C7" s="81"/>
      <c r="D7" s="202"/>
      <c r="E7" s="113"/>
      <c r="F7" s="225"/>
      <c r="G7" s="125"/>
      <c r="H7" s="25"/>
      <c r="I7" s="19"/>
      <c r="J7" s="22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1" ht="15" customHeight="1">
      <c r="A8" s="138">
        <v>1</v>
      </c>
      <c r="B8" s="82" t="s">
        <v>11</v>
      </c>
      <c r="C8" s="82"/>
      <c r="D8" s="203">
        <v>1</v>
      </c>
      <c r="E8" s="114" t="s">
        <v>2</v>
      </c>
      <c r="F8" s="226"/>
      <c r="G8" s="27"/>
      <c r="H8" s="24"/>
      <c r="I8" s="19"/>
      <c r="J8" s="22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5" customHeight="1">
      <c r="A9" s="132"/>
      <c r="B9" s="81"/>
      <c r="C9" s="81"/>
      <c r="D9" s="202"/>
      <c r="E9" s="113"/>
      <c r="F9" s="228"/>
      <c r="G9" s="125"/>
      <c r="H9" s="25"/>
      <c r="I9" s="19"/>
      <c r="J9" s="22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1" ht="15" customHeight="1">
      <c r="A10" s="138">
        <v>2</v>
      </c>
      <c r="B10" s="82" t="s">
        <v>12</v>
      </c>
      <c r="C10" s="82"/>
      <c r="D10" s="203">
        <v>1</v>
      </c>
      <c r="E10" s="114" t="s">
        <v>2</v>
      </c>
      <c r="F10" s="226"/>
      <c r="G10" s="27"/>
      <c r="H10" s="24"/>
      <c r="I10" s="19"/>
      <c r="J10" s="22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 ht="15" customHeight="1">
      <c r="A11" s="132"/>
      <c r="B11" s="81"/>
      <c r="C11" s="81"/>
      <c r="D11" s="202"/>
      <c r="E11" s="113"/>
      <c r="F11" s="228"/>
      <c r="G11" s="125"/>
      <c r="H11" s="25"/>
      <c r="I11" s="19"/>
      <c r="J11" s="22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 ht="15" customHeight="1">
      <c r="A12" s="138">
        <v>3</v>
      </c>
      <c r="B12" s="82" t="s">
        <v>247</v>
      </c>
      <c r="C12" s="82"/>
      <c r="D12" s="203">
        <v>1</v>
      </c>
      <c r="E12" s="114" t="s">
        <v>2</v>
      </c>
      <c r="F12" s="226"/>
      <c r="G12" s="27"/>
      <c r="H12" s="24"/>
      <c r="I12" s="19"/>
      <c r="J12" s="22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ht="15" customHeight="1">
      <c r="A13" s="132"/>
      <c r="B13" s="81"/>
      <c r="C13" s="81"/>
      <c r="D13" s="202"/>
      <c r="E13" s="113"/>
      <c r="F13" s="228"/>
      <c r="G13" s="128"/>
      <c r="H13" s="25"/>
      <c r="I13" s="19"/>
      <c r="J13" s="22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 ht="15" customHeight="1">
      <c r="A14" s="138">
        <v>4</v>
      </c>
      <c r="B14" s="82" t="s">
        <v>13</v>
      </c>
      <c r="C14" s="82"/>
      <c r="D14" s="203">
        <v>1</v>
      </c>
      <c r="E14" s="114" t="s">
        <v>2</v>
      </c>
      <c r="F14" s="226"/>
      <c r="G14" s="27"/>
      <c r="H14" s="24"/>
      <c r="I14" s="19"/>
      <c r="J14" s="22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15" customHeight="1">
      <c r="A15" s="132"/>
      <c r="B15" s="81"/>
      <c r="C15" s="81"/>
      <c r="D15" s="202"/>
      <c r="E15" s="113"/>
      <c r="F15" s="228"/>
      <c r="G15" s="128"/>
      <c r="H15" s="25"/>
      <c r="I15" s="19"/>
      <c r="J15" s="22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 ht="15" customHeight="1">
      <c r="A16" s="138">
        <v>5</v>
      </c>
      <c r="B16" s="82" t="s">
        <v>6</v>
      </c>
      <c r="C16" s="82"/>
      <c r="D16" s="203">
        <v>1</v>
      </c>
      <c r="E16" s="114" t="s">
        <v>2</v>
      </c>
      <c r="F16" s="226"/>
      <c r="G16" s="27"/>
      <c r="H16" s="24"/>
      <c r="I16" s="19"/>
      <c r="J16" s="22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 ht="15" customHeight="1">
      <c r="A17" s="132"/>
      <c r="B17" s="81"/>
      <c r="C17" s="81"/>
      <c r="D17" s="202"/>
      <c r="E17" s="113"/>
      <c r="F17" s="228"/>
      <c r="G17" s="128"/>
      <c r="H17" s="25"/>
      <c r="I17" s="19"/>
      <c r="J17" s="22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15" customHeight="1">
      <c r="A18" s="138">
        <v>6</v>
      </c>
      <c r="B18" s="82" t="s">
        <v>14</v>
      </c>
      <c r="C18" s="82"/>
      <c r="D18" s="203">
        <v>1</v>
      </c>
      <c r="E18" s="114" t="s">
        <v>2</v>
      </c>
      <c r="F18" s="226"/>
      <c r="G18" s="27"/>
      <c r="H18" s="24"/>
      <c r="I18" s="19"/>
      <c r="J18" s="22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5" customHeight="1">
      <c r="A19" s="132"/>
      <c r="B19" s="81"/>
      <c r="C19" s="81"/>
      <c r="D19" s="202"/>
      <c r="E19" s="113"/>
      <c r="F19" s="228"/>
      <c r="G19" s="128"/>
      <c r="H19" s="25"/>
      <c r="I19" s="19"/>
      <c r="J19" s="22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ht="15" customHeight="1">
      <c r="A20" s="138">
        <v>7</v>
      </c>
      <c r="B20" s="82" t="s">
        <v>145</v>
      </c>
      <c r="C20" s="82"/>
      <c r="D20" s="203">
        <v>1</v>
      </c>
      <c r="E20" s="114" t="s">
        <v>2</v>
      </c>
      <c r="F20" s="226"/>
      <c r="G20" s="27"/>
      <c r="H20" s="24"/>
      <c r="I20" s="19"/>
      <c r="J20" s="22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ht="15" customHeight="1">
      <c r="A21" s="132"/>
      <c r="B21" s="81"/>
      <c r="C21" s="81"/>
      <c r="D21" s="202"/>
      <c r="E21" s="113"/>
      <c r="F21" s="228"/>
      <c r="G21" s="128"/>
      <c r="H21" s="25"/>
      <c r="I21" s="19"/>
      <c r="J21" s="22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ht="15" customHeight="1">
      <c r="A22" s="138">
        <v>8</v>
      </c>
      <c r="B22" s="82" t="s">
        <v>75</v>
      </c>
      <c r="C22" s="82"/>
      <c r="D22" s="203">
        <v>1</v>
      </c>
      <c r="E22" s="114" t="s">
        <v>2</v>
      </c>
      <c r="F22" s="226"/>
      <c r="G22" s="27"/>
      <c r="H22" s="24"/>
      <c r="I22" s="19"/>
      <c r="J22" s="22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ht="15" customHeight="1">
      <c r="A23" s="132"/>
      <c r="B23" s="81"/>
      <c r="C23" s="81"/>
      <c r="D23" s="202"/>
      <c r="E23" s="113"/>
      <c r="F23" s="228"/>
      <c r="G23" s="128"/>
      <c r="H23" s="25"/>
      <c r="I23" s="19"/>
      <c r="J23" s="22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ht="15" customHeight="1">
      <c r="A24" s="138">
        <v>9</v>
      </c>
      <c r="B24" s="82" t="s">
        <v>105</v>
      </c>
      <c r="C24" s="82"/>
      <c r="D24" s="203">
        <v>1</v>
      </c>
      <c r="E24" s="114" t="s">
        <v>2</v>
      </c>
      <c r="F24" s="226"/>
      <c r="G24" s="27"/>
      <c r="H24" s="24"/>
      <c r="I24" s="19"/>
      <c r="J24" s="26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ht="15" customHeight="1">
      <c r="A25" s="132"/>
      <c r="B25" s="81"/>
      <c r="C25" s="81"/>
      <c r="D25" s="202"/>
      <c r="E25" s="113"/>
      <c r="F25" s="228"/>
      <c r="G25" s="128"/>
      <c r="H25" s="25"/>
      <c r="I25" s="19"/>
      <c r="J25" s="22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ht="15" customHeight="1">
      <c r="A26" s="138">
        <v>10</v>
      </c>
      <c r="B26" s="82" t="s">
        <v>52</v>
      </c>
      <c r="C26" s="82"/>
      <c r="D26" s="203">
        <v>1</v>
      </c>
      <c r="E26" s="114" t="s">
        <v>2</v>
      </c>
      <c r="F26" s="226"/>
      <c r="G26" s="27"/>
      <c r="H26" s="24"/>
      <c r="I26" s="19"/>
      <c r="J26" s="22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ht="15" customHeight="1">
      <c r="A27" s="132"/>
      <c r="B27" s="81"/>
      <c r="C27" s="81"/>
      <c r="D27" s="202"/>
      <c r="E27" s="113"/>
      <c r="F27" s="228"/>
      <c r="G27" s="128"/>
      <c r="H27" s="25"/>
      <c r="I27" s="19"/>
      <c r="J27" s="22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ht="15" customHeight="1">
      <c r="A28" s="138">
        <v>11</v>
      </c>
      <c r="B28" s="82" t="s">
        <v>304</v>
      </c>
      <c r="C28" s="82"/>
      <c r="D28" s="203">
        <v>1</v>
      </c>
      <c r="E28" s="114" t="s">
        <v>2</v>
      </c>
      <c r="F28" s="226"/>
      <c r="G28" s="27"/>
      <c r="H28" s="24"/>
      <c r="I28" s="19"/>
      <c r="J28" s="22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ht="15" customHeight="1">
      <c r="A29" s="132"/>
      <c r="B29" s="81"/>
      <c r="C29" s="81"/>
      <c r="D29" s="202"/>
      <c r="E29" s="113"/>
      <c r="F29" s="228"/>
      <c r="G29" s="128"/>
      <c r="H29" s="25"/>
      <c r="I29" s="19"/>
      <c r="J29" s="22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ht="15" customHeight="1">
      <c r="A30" s="138">
        <v>12</v>
      </c>
      <c r="B30" s="82" t="s">
        <v>92</v>
      </c>
      <c r="C30" s="82"/>
      <c r="D30" s="203">
        <v>1</v>
      </c>
      <c r="E30" s="114" t="s">
        <v>2</v>
      </c>
      <c r="F30" s="226"/>
      <c r="G30" s="27"/>
      <c r="H30" s="24"/>
      <c r="I30" s="19"/>
      <c r="J30" s="26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s="29" customFormat="1" ht="15" customHeight="1">
      <c r="A31" s="132"/>
      <c r="B31" s="81"/>
      <c r="C31" s="81"/>
      <c r="D31" s="202"/>
      <c r="E31" s="113"/>
      <c r="F31" s="225"/>
      <c r="G31" s="125"/>
      <c r="H31" s="28"/>
      <c r="J31" s="30"/>
      <c r="K31" s="18"/>
      <c r="L31" s="18"/>
      <c r="M31" s="18"/>
      <c r="N31" s="18"/>
    </row>
    <row r="32" spans="1:41" s="29" customFormat="1" ht="15" customHeight="1">
      <c r="A32" s="138">
        <v>13</v>
      </c>
      <c r="B32" s="82" t="s">
        <v>15</v>
      </c>
      <c r="C32" s="82"/>
      <c r="D32" s="203">
        <v>1</v>
      </c>
      <c r="E32" s="114" t="s">
        <v>2</v>
      </c>
      <c r="F32" s="226"/>
      <c r="G32" s="27"/>
      <c r="H32" s="31"/>
      <c r="J32" s="32"/>
      <c r="K32" s="18"/>
      <c r="L32" s="18"/>
      <c r="M32" s="18"/>
      <c r="N32" s="18"/>
    </row>
    <row r="33" spans="1:14" s="29" customFormat="1" ht="15" customHeight="1">
      <c r="A33" s="132"/>
      <c r="B33" s="81"/>
      <c r="C33" s="81"/>
      <c r="D33" s="202"/>
      <c r="E33" s="137"/>
      <c r="F33" s="225"/>
      <c r="G33" s="128"/>
      <c r="H33" s="28"/>
      <c r="J33" s="30"/>
      <c r="K33" s="18"/>
      <c r="L33" s="18"/>
      <c r="M33" s="18"/>
      <c r="N33" s="18"/>
    </row>
    <row r="34" spans="1:14" s="29" customFormat="1" ht="15" customHeight="1">
      <c r="A34" s="33">
        <v>14</v>
      </c>
      <c r="B34" s="135" t="s">
        <v>76</v>
      </c>
      <c r="C34" s="135"/>
      <c r="D34" s="204">
        <v>1</v>
      </c>
      <c r="E34" s="134" t="s">
        <v>2</v>
      </c>
      <c r="F34" s="244"/>
      <c r="G34" s="34"/>
      <c r="H34" s="35"/>
      <c r="J34" s="32"/>
      <c r="K34" s="18"/>
      <c r="L34" s="18"/>
      <c r="M34" s="18"/>
      <c r="N34" s="18"/>
    </row>
    <row r="35" spans="1:14" s="29" customFormat="1" ht="15" customHeight="1">
      <c r="A35" s="141"/>
      <c r="B35" s="190"/>
      <c r="C35" s="190"/>
      <c r="D35" s="205"/>
      <c r="E35" s="189"/>
      <c r="F35" s="263"/>
      <c r="G35" s="125"/>
      <c r="H35" s="239"/>
      <c r="J35" s="30"/>
      <c r="K35" s="18"/>
      <c r="L35" s="18"/>
      <c r="M35" s="18"/>
      <c r="N35" s="18"/>
    </row>
    <row r="36" spans="1:14" s="29" customFormat="1" ht="15" customHeight="1">
      <c r="A36" s="138">
        <v>15</v>
      </c>
      <c r="B36" s="82" t="s">
        <v>146</v>
      </c>
      <c r="C36" s="82"/>
      <c r="D36" s="203">
        <v>1</v>
      </c>
      <c r="E36" s="114" t="s">
        <v>2</v>
      </c>
      <c r="F36" s="226"/>
      <c r="G36" s="27"/>
      <c r="H36" s="31"/>
      <c r="J36" s="32"/>
      <c r="K36" s="18"/>
      <c r="L36" s="18"/>
      <c r="M36" s="18"/>
      <c r="N36" s="18"/>
    </row>
    <row r="37" spans="1:14" s="29" customFormat="1" ht="15" customHeight="1">
      <c r="A37" s="132"/>
      <c r="B37" s="81"/>
      <c r="C37" s="81"/>
      <c r="D37" s="202"/>
      <c r="E37" s="113"/>
      <c r="F37" s="228"/>
      <c r="G37" s="128"/>
      <c r="H37" s="245"/>
      <c r="J37" s="30"/>
      <c r="K37" s="18"/>
      <c r="L37" s="18"/>
      <c r="M37" s="18"/>
      <c r="N37" s="18"/>
    </row>
    <row r="38" spans="1:14" s="29" customFormat="1" ht="15" customHeight="1">
      <c r="A38" s="138">
        <v>16</v>
      </c>
      <c r="B38" s="82" t="s">
        <v>93</v>
      </c>
      <c r="C38" s="82"/>
      <c r="D38" s="203">
        <v>1</v>
      </c>
      <c r="E38" s="114" t="s">
        <v>2</v>
      </c>
      <c r="F38" s="226"/>
      <c r="G38" s="27"/>
      <c r="H38" s="31"/>
      <c r="J38" s="32"/>
      <c r="K38" s="18"/>
      <c r="L38" s="18"/>
      <c r="M38" s="18"/>
      <c r="N38" s="18"/>
    </row>
    <row r="39" spans="1:14" s="29" customFormat="1" ht="15" customHeight="1">
      <c r="A39" s="132"/>
      <c r="B39" s="81"/>
      <c r="C39" s="81"/>
      <c r="D39" s="202"/>
      <c r="E39" s="113"/>
      <c r="F39" s="225"/>
      <c r="G39" s="125"/>
      <c r="H39" s="245"/>
      <c r="J39" s="30"/>
      <c r="K39" s="18"/>
      <c r="L39" s="18"/>
      <c r="M39" s="18"/>
      <c r="N39" s="18"/>
    </row>
    <row r="40" spans="1:14" s="29" customFormat="1" ht="15" customHeight="1">
      <c r="A40" s="138">
        <v>17</v>
      </c>
      <c r="B40" s="82" t="s">
        <v>94</v>
      </c>
      <c r="C40" s="82"/>
      <c r="D40" s="203">
        <v>1</v>
      </c>
      <c r="E40" s="114" t="s">
        <v>2</v>
      </c>
      <c r="F40" s="226"/>
      <c r="G40" s="27"/>
      <c r="H40" s="31"/>
      <c r="J40" s="32"/>
      <c r="K40" s="18"/>
      <c r="L40" s="18"/>
      <c r="M40" s="18"/>
      <c r="N40" s="18"/>
    </row>
    <row r="41" spans="1:14" s="29" customFormat="1" ht="15" customHeight="1">
      <c r="A41" s="132"/>
      <c r="B41" s="81"/>
      <c r="C41" s="81"/>
      <c r="D41" s="202"/>
      <c r="E41" s="113"/>
      <c r="F41" s="225"/>
      <c r="G41" s="125"/>
      <c r="H41" s="245"/>
      <c r="J41" s="30"/>
      <c r="K41" s="18"/>
      <c r="L41" s="18"/>
      <c r="M41" s="18"/>
      <c r="N41" s="18"/>
    </row>
    <row r="42" spans="1:14" s="29" customFormat="1" ht="15" customHeight="1">
      <c r="A42" s="138">
        <v>18</v>
      </c>
      <c r="B42" s="82" t="s">
        <v>95</v>
      </c>
      <c r="C42" s="82"/>
      <c r="D42" s="203">
        <v>1</v>
      </c>
      <c r="E42" s="114" t="s">
        <v>2</v>
      </c>
      <c r="F42" s="226"/>
      <c r="G42" s="27"/>
      <c r="H42" s="31"/>
      <c r="J42" s="32"/>
      <c r="K42" s="18"/>
      <c r="L42" s="18"/>
      <c r="M42" s="18"/>
      <c r="N42" s="18"/>
    </row>
    <row r="43" spans="1:14" s="29" customFormat="1" ht="15" customHeight="1">
      <c r="A43" s="132"/>
      <c r="B43" s="81"/>
      <c r="C43" s="81"/>
      <c r="D43" s="202"/>
      <c r="E43" s="113"/>
      <c r="F43" s="225"/>
      <c r="G43" s="125"/>
      <c r="H43" s="245"/>
      <c r="J43" s="30"/>
      <c r="K43" s="18"/>
      <c r="L43" s="18"/>
      <c r="M43" s="18"/>
      <c r="N43" s="18"/>
    </row>
    <row r="44" spans="1:14" s="29" customFormat="1" ht="15" customHeight="1">
      <c r="A44" s="138">
        <v>19</v>
      </c>
      <c r="B44" s="82" t="s">
        <v>344</v>
      </c>
      <c r="C44" s="82"/>
      <c r="D44" s="203">
        <v>1</v>
      </c>
      <c r="E44" s="114" t="s">
        <v>2</v>
      </c>
      <c r="F44" s="226"/>
      <c r="G44" s="27"/>
      <c r="H44" s="31"/>
      <c r="J44" s="32"/>
      <c r="K44" s="18"/>
      <c r="L44" s="18"/>
      <c r="M44" s="18"/>
      <c r="N44" s="18"/>
    </row>
    <row r="45" spans="1:14" s="29" customFormat="1" ht="15" customHeight="1">
      <c r="A45" s="132"/>
      <c r="B45" s="81"/>
      <c r="C45" s="81"/>
      <c r="D45" s="202"/>
      <c r="E45" s="113"/>
      <c r="F45" s="225"/>
      <c r="G45" s="125"/>
      <c r="H45" s="245"/>
      <c r="J45" s="30"/>
      <c r="K45" s="18"/>
      <c r="L45" s="18"/>
      <c r="M45" s="18"/>
      <c r="N45" s="18"/>
    </row>
    <row r="46" spans="1:14" s="29" customFormat="1" ht="15" customHeight="1">
      <c r="A46" s="138">
        <v>20</v>
      </c>
      <c r="B46" s="82" t="s">
        <v>345</v>
      </c>
      <c r="C46" s="82"/>
      <c r="D46" s="203">
        <v>1</v>
      </c>
      <c r="E46" s="114" t="s">
        <v>2</v>
      </c>
      <c r="F46" s="226"/>
      <c r="G46" s="27"/>
      <c r="H46" s="31"/>
      <c r="J46" s="32"/>
      <c r="K46" s="18"/>
      <c r="L46" s="18"/>
      <c r="M46" s="18"/>
      <c r="N46" s="18"/>
    </row>
    <row r="47" spans="1:14" s="29" customFormat="1" ht="15" customHeight="1">
      <c r="A47" s="132"/>
      <c r="B47" s="81"/>
      <c r="C47" s="81"/>
      <c r="D47" s="202"/>
      <c r="E47" s="113"/>
      <c r="F47" s="225"/>
      <c r="G47" s="125"/>
      <c r="H47" s="245"/>
      <c r="J47" s="30"/>
      <c r="K47" s="18"/>
      <c r="L47" s="18"/>
      <c r="M47" s="18"/>
      <c r="N47" s="18"/>
    </row>
    <row r="48" spans="1:14" s="29" customFormat="1" ht="15" customHeight="1">
      <c r="A48" s="138">
        <v>21</v>
      </c>
      <c r="B48" s="82" t="s">
        <v>1613</v>
      </c>
      <c r="C48" s="82"/>
      <c r="D48" s="203">
        <v>1</v>
      </c>
      <c r="E48" s="114" t="s">
        <v>2</v>
      </c>
      <c r="F48" s="226"/>
      <c r="G48" s="27"/>
      <c r="H48" s="31"/>
      <c r="J48" s="32"/>
      <c r="K48" s="18"/>
      <c r="L48" s="18"/>
      <c r="M48" s="18"/>
      <c r="N48" s="18"/>
    </row>
    <row r="49" spans="1:41" s="29" customFormat="1" ht="15" customHeight="1">
      <c r="A49" s="132"/>
      <c r="B49" s="81"/>
      <c r="C49" s="81"/>
      <c r="D49" s="202"/>
      <c r="E49" s="113"/>
      <c r="F49" s="225"/>
      <c r="G49" s="125"/>
      <c r="H49" s="245"/>
      <c r="J49" s="30"/>
      <c r="K49" s="18"/>
      <c r="L49" s="18"/>
      <c r="M49" s="18"/>
      <c r="N49" s="18"/>
    </row>
    <row r="50" spans="1:41" s="29" customFormat="1" ht="15" customHeight="1">
      <c r="A50" s="138"/>
      <c r="B50" s="82"/>
      <c r="C50" s="82"/>
      <c r="D50" s="203"/>
      <c r="E50" s="114"/>
      <c r="F50" s="226"/>
      <c r="G50" s="27"/>
      <c r="H50" s="31"/>
      <c r="J50" s="32"/>
      <c r="K50" s="18"/>
      <c r="L50" s="18"/>
      <c r="M50" s="18"/>
      <c r="N50" s="18"/>
    </row>
    <row r="51" spans="1:41" s="29" customFormat="1" ht="15" customHeight="1">
      <c r="A51" s="132"/>
      <c r="B51" s="81"/>
      <c r="C51" s="81"/>
      <c r="D51" s="202"/>
      <c r="E51" s="113"/>
      <c r="F51" s="228"/>
      <c r="G51" s="128"/>
      <c r="H51" s="245"/>
      <c r="J51" s="30"/>
      <c r="K51" s="18"/>
      <c r="L51" s="18"/>
      <c r="M51" s="18"/>
      <c r="N51" s="18"/>
    </row>
    <row r="52" spans="1:41" s="29" customFormat="1" ht="15" customHeight="1">
      <c r="A52" s="138"/>
      <c r="B52" s="82"/>
      <c r="C52" s="82"/>
      <c r="D52" s="203"/>
      <c r="E52" s="114"/>
      <c r="F52" s="226"/>
      <c r="G52" s="27"/>
      <c r="H52" s="31"/>
      <c r="J52" s="32"/>
      <c r="K52" s="18"/>
      <c r="L52" s="18"/>
      <c r="M52" s="18"/>
      <c r="N52" s="18"/>
    </row>
    <row r="53" spans="1:41" ht="15" customHeight="1">
      <c r="A53" s="132"/>
      <c r="B53" s="81"/>
      <c r="C53" s="81"/>
      <c r="D53" s="202"/>
      <c r="E53" s="113"/>
      <c r="F53" s="228"/>
      <c r="G53" s="128"/>
      <c r="H53" s="25"/>
      <c r="I53" s="19"/>
      <c r="J53" s="22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1:41" ht="15" customHeight="1">
      <c r="A54" s="138"/>
      <c r="B54" s="82"/>
      <c r="C54" s="82"/>
      <c r="D54" s="203"/>
      <c r="E54" s="114"/>
      <c r="F54" s="226"/>
      <c r="G54" s="27"/>
      <c r="H54" s="24"/>
      <c r="I54" s="19"/>
      <c r="J54" s="22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1:41" ht="15" customHeight="1">
      <c r="A55" s="132"/>
      <c r="B55" s="81"/>
      <c r="C55" s="81"/>
      <c r="D55" s="202"/>
      <c r="E55" s="113"/>
      <c r="F55" s="228"/>
      <c r="G55" s="128"/>
      <c r="H55" s="25"/>
      <c r="I55" s="19"/>
      <c r="J55" s="22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1:41" ht="15" customHeight="1">
      <c r="A56" s="138"/>
      <c r="B56" s="82"/>
      <c r="C56" s="82"/>
      <c r="D56" s="203"/>
      <c r="E56" s="114"/>
      <c r="F56" s="226"/>
      <c r="G56" s="27"/>
      <c r="H56" s="24"/>
      <c r="I56" s="19"/>
      <c r="J56" s="26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1:41" ht="15" customHeight="1">
      <c r="A57" s="132"/>
      <c r="B57" s="81"/>
      <c r="C57" s="81"/>
      <c r="D57" s="202"/>
      <c r="E57" s="113"/>
      <c r="F57" s="228"/>
      <c r="G57" s="128"/>
      <c r="H57" s="25"/>
      <c r="I57" s="19"/>
      <c r="J57" s="22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1:41" ht="15" customHeight="1">
      <c r="A58" s="138"/>
      <c r="B58" s="82"/>
      <c r="C58" s="82"/>
      <c r="D58" s="203"/>
      <c r="E58" s="114"/>
      <c r="F58" s="226"/>
      <c r="G58" s="27"/>
      <c r="H58" s="24"/>
      <c r="I58" s="19"/>
      <c r="J58" s="22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1:41" ht="15" customHeight="1">
      <c r="A59" s="132"/>
      <c r="B59" s="81"/>
      <c r="C59" s="81"/>
      <c r="D59" s="202"/>
      <c r="E59" s="113"/>
      <c r="F59" s="228"/>
      <c r="G59" s="128"/>
      <c r="H59" s="25"/>
      <c r="I59" s="19"/>
      <c r="J59" s="22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1:41" ht="15" customHeight="1">
      <c r="A60" s="138"/>
      <c r="B60" s="82"/>
      <c r="C60" s="82"/>
      <c r="D60" s="203"/>
      <c r="E60" s="114"/>
      <c r="F60" s="226"/>
      <c r="G60" s="27"/>
      <c r="H60" s="24"/>
      <c r="I60" s="19"/>
      <c r="J60" s="22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1:41" ht="15" customHeight="1">
      <c r="A61" s="132"/>
      <c r="B61" s="81"/>
      <c r="C61" s="81"/>
      <c r="D61" s="202"/>
      <c r="E61" s="113"/>
      <c r="F61" s="228"/>
      <c r="G61" s="128"/>
      <c r="H61" s="25"/>
      <c r="I61" s="19"/>
      <c r="J61" s="22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1:41" ht="15" customHeight="1">
      <c r="A62" s="138"/>
      <c r="B62" s="82"/>
      <c r="C62" s="82"/>
      <c r="D62" s="203"/>
      <c r="E62" s="114"/>
      <c r="F62" s="226"/>
      <c r="G62" s="27"/>
      <c r="H62" s="24"/>
      <c r="I62" s="19"/>
      <c r="J62" s="26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1:41" s="29" customFormat="1" ht="15" customHeight="1">
      <c r="A63" s="132"/>
      <c r="B63" s="218"/>
      <c r="C63" s="81"/>
      <c r="D63" s="202"/>
      <c r="E63" s="113"/>
      <c r="F63" s="225"/>
      <c r="G63" s="125"/>
      <c r="H63" s="28"/>
      <c r="J63" s="30"/>
      <c r="K63" s="18"/>
      <c r="L63" s="18"/>
      <c r="M63" s="18"/>
      <c r="N63" s="18"/>
    </row>
    <row r="64" spans="1:41" s="29" customFormat="1" ht="15" customHeight="1">
      <c r="A64" s="138"/>
      <c r="B64" s="114" t="str">
        <f>A4&amp;" - 計"</f>
        <v>A-1 - 計</v>
      </c>
      <c r="C64" s="82"/>
      <c r="D64" s="203"/>
      <c r="E64" s="114"/>
      <c r="F64" s="226"/>
      <c r="G64" s="27"/>
      <c r="H64" s="31"/>
      <c r="J64" s="32"/>
      <c r="K64" s="18"/>
      <c r="L64" s="18"/>
      <c r="M64" s="18"/>
      <c r="N64" s="18"/>
    </row>
    <row r="65" spans="1:41" s="29" customFormat="1" ht="15" customHeight="1">
      <c r="A65" s="132"/>
      <c r="B65" s="81"/>
      <c r="C65" s="81"/>
      <c r="D65" s="202"/>
      <c r="E65" s="137"/>
      <c r="F65" s="264"/>
      <c r="G65" s="128"/>
      <c r="H65" s="28"/>
      <c r="J65" s="30"/>
      <c r="K65" s="18"/>
      <c r="L65" s="18"/>
      <c r="M65" s="18"/>
      <c r="N65" s="18"/>
    </row>
    <row r="66" spans="1:41" s="29" customFormat="1" ht="15" customHeight="1">
      <c r="A66" s="33"/>
      <c r="B66" s="135"/>
      <c r="C66" s="135"/>
      <c r="D66" s="204"/>
      <c r="E66" s="134"/>
      <c r="F66" s="265"/>
      <c r="G66" s="34"/>
      <c r="H66" s="35"/>
      <c r="J66" s="32"/>
      <c r="K66" s="18"/>
      <c r="L66" s="18"/>
      <c r="M66" s="18"/>
      <c r="N66" s="18"/>
    </row>
    <row r="67" spans="1:41" ht="15" customHeight="1">
      <c r="A67" s="133"/>
      <c r="B67" s="130"/>
      <c r="C67" s="130"/>
      <c r="D67" s="202"/>
      <c r="E67" s="113"/>
      <c r="F67" s="225"/>
      <c r="G67" s="125"/>
      <c r="H67" s="21"/>
      <c r="I67" s="19"/>
      <c r="J67" s="22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1:41" ht="15" customHeight="1">
      <c r="A68" s="131">
        <v>1</v>
      </c>
      <c r="B68" s="82" t="s">
        <v>56</v>
      </c>
      <c r="C68" s="82"/>
      <c r="D68" s="203"/>
      <c r="E68" s="114"/>
      <c r="F68" s="226"/>
      <c r="G68" s="127"/>
      <c r="H68" s="24"/>
      <c r="I68" s="19"/>
      <c r="J68" s="22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1:41" ht="15" customHeight="1">
      <c r="A69" s="132"/>
      <c r="B69" s="81"/>
      <c r="C69" s="41"/>
      <c r="D69" s="238"/>
      <c r="E69" s="45"/>
      <c r="F69" s="228"/>
      <c r="G69" s="128"/>
      <c r="H69" s="25"/>
      <c r="I69" s="19"/>
      <c r="J69" s="22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1:41" ht="15" customHeight="1">
      <c r="A70" s="131"/>
      <c r="B70" s="82"/>
      <c r="C70" s="44"/>
      <c r="D70" s="232"/>
      <c r="E70" s="46"/>
      <c r="F70" s="226"/>
      <c r="G70" s="127"/>
      <c r="H70" s="24"/>
      <c r="I70" s="19"/>
      <c r="J70" s="22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1:41" ht="15" customHeight="1">
      <c r="A71" s="132"/>
      <c r="B71" s="191"/>
      <c r="C71" s="191"/>
      <c r="D71" s="251"/>
      <c r="E71" s="113"/>
      <c r="F71" s="243"/>
      <c r="G71" s="128"/>
      <c r="H71" s="25"/>
      <c r="I71" s="19"/>
      <c r="J71" s="30"/>
      <c r="O71" s="29"/>
      <c r="P71" s="2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1:41" ht="15" customHeight="1">
      <c r="A72" s="131"/>
      <c r="B72" s="192" t="s">
        <v>57</v>
      </c>
      <c r="C72" s="192"/>
      <c r="D72" s="241">
        <v>1909</v>
      </c>
      <c r="E72" s="114" t="s">
        <v>148</v>
      </c>
      <c r="F72" s="231"/>
      <c r="G72" s="127"/>
      <c r="H72" s="24"/>
      <c r="I72" s="19"/>
      <c r="J72" s="32"/>
      <c r="O72" s="29"/>
      <c r="P72" s="2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1:41" ht="15" customHeight="1">
      <c r="A73" s="132"/>
      <c r="B73" s="191"/>
      <c r="C73" s="191"/>
      <c r="D73" s="251"/>
      <c r="E73" s="113"/>
      <c r="F73" s="243"/>
      <c r="G73" s="128"/>
      <c r="H73" s="25"/>
      <c r="I73" s="19"/>
      <c r="J73" s="30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1:41" ht="15" customHeight="1">
      <c r="A74" s="131"/>
      <c r="B74" s="192" t="s">
        <v>70</v>
      </c>
      <c r="C74" s="192"/>
      <c r="D74" s="241">
        <v>2276</v>
      </c>
      <c r="E74" s="114" t="s">
        <v>71</v>
      </c>
      <c r="F74" s="231"/>
      <c r="G74" s="127"/>
      <c r="H74" s="24"/>
      <c r="I74" s="19"/>
      <c r="J74" s="32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1:41" ht="15" customHeight="1">
      <c r="A75" s="132"/>
      <c r="B75" s="191"/>
      <c r="C75" s="233" t="s">
        <v>349</v>
      </c>
      <c r="D75" s="240"/>
      <c r="E75" s="113"/>
      <c r="F75" s="243"/>
      <c r="G75" s="128"/>
      <c r="H75" s="25"/>
      <c r="I75" s="19"/>
      <c r="J75" s="30"/>
      <c r="O75" s="29"/>
      <c r="P75" s="2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1:41" ht="15" customHeight="1">
      <c r="A76" s="131"/>
      <c r="B76" s="219" t="s">
        <v>101</v>
      </c>
      <c r="C76" s="219" t="s">
        <v>248</v>
      </c>
      <c r="D76" s="241">
        <v>1799</v>
      </c>
      <c r="E76" s="114" t="s">
        <v>72</v>
      </c>
      <c r="F76" s="231"/>
      <c r="G76" s="127"/>
      <c r="H76" s="24"/>
      <c r="I76" s="19"/>
      <c r="J76" s="32"/>
      <c r="O76" s="29"/>
      <c r="P76" s="2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1:41" ht="15" customHeight="1">
      <c r="A77" s="132"/>
      <c r="B77" s="191"/>
      <c r="C77" s="233" t="s">
        <v>350</v>
      </c>
      <c r="D77" s="251"/>
      <c r="E77" s="113"/>
      <c r="F77" s="243"/>
      <c r="G77" s="128"/>
      <c r="H77" s="25"/>
      <c r="I77" s="19"/>
      <c r="J77" s="30"/>
      <c r="O77" s="29"/>
      <c r="P77" s="2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  <row r="78" spans="1:41" ht="15" customHeight="1">
      <c r="A78" s="131"/>
      <c r="B78" s="219" t="s">
        <v>346</v>
      </c>
      <c r="C78" s="219" t="s">
        <v>249</v>
      </c>
      <c r="D78" s="241">
        <v>199</v>
      </c>
      <c r="E78" s="114" t="s">
        <v>74</v>
      </c>
      <c r="F78" s="231"/>
      <c r="G78" s="127"/>
      <c r="H78" s="24"/>
      <c r="I78" s="19"/>
      <c r="J78" s="32"/>
      <c r="O78" s="29"/>
      <c r="P78" s="2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</row>
    <row r="79" spans="1:41" ht="15" customHeight="1">
      <c r="A79" s="132"/>
      <c r="B79" s="191"/>
      <c r="C79" s="233" t="s">
        <v>351</v>
      </c>
      <c r="D79" s="251"/>
      <c r="E79" s="113"/>
      <c r="F79" s="228"/>
      <c r="G79" s="128"/>
      <c r="H79" s="25"/>
      <c r="I79" s="19"/>
      <c r="J79" s="30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</row>
    <row r="80" spans="1:41" ht="15" customHeight="1">
      <c r="A80" s="131"/>
      <c r="B80" s="192" t="s">
        <v>250</v>
      </c>
      <c r="C80" s="219" t="s">
        <v>249</v>
      </c>
      <c r="D80" s="241">
        <v>221</v>
      </c>
      <c r="E80" s="114" t="s">
        <v>74</v>
      </c>
      <c r="F80" s="226"/>
      <c r="G80" s="127"/>
      <c r="H80" s="24"/>
      <c r="I80" s="19"/>
      <c r="J80" s="32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</row>
    <row r="81" spans="1:41" ht="15" customHeight="1">
      <c r="A81" s="132"/>
      <c r="B81" s="191"/>
      <c r="C81" s="233" t="s">
        <v>352</v>
      </c>
      <c r="D81" s="251"/>
      <c r="E81" s="113"/>
      <c r="F81" s="243"/>
      <c r="G81" s="128"/>
      <c r="H81" s="25"/>
      <c r="I81" s="19"/>
      <c r="J81" s="30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</row>
    <row r="82" spans="1:41" ht="15" customHeight="1">
      <c r="A82" s="131"/>
      <c r="B82" s="192" t="s">
        <v>58</v>
      </c>
      <c r="C82" s="219" t="s">
        <v>249</v>
      </c>
      <c r="D82" s="241">
        <v>1799</v>
      </c>
      <c r="E82" s="114" t="s">
        <v>72</v>
      </c>
      <c r="F82" s="231"/>
      <c r="G82" s="127"/>
      <c r="H82" s="24"/>
      <c r="I82" s="19"/>
      <c r="J82" s="32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</row>
    <row r="83" spans="1:41" ht="15" customHeight="1">
      <c r="A83" s="132"/>
      <c r="B83" s="191"/>
      <c r="C83" s="233" t="s">
        <v>353</v>
      </c>
      <c r="D83" s="251"/>
      <c r="E83" s="113"/>
      <c r="F83" s="228"/>
      <c r="G83" s="128"/>
      <c r="H83" s="25"/>
      <c r="I83" s="19"/>
      <c r="J83" s="30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</row>
    <row r="84" spans="1:41" ht="15" customHeight="1">
      <c r="A84" s="131"/>
      <c r="B84" s="192" t="s">
        <v>59</v>
      </c>
      <c r="C84" s="219" t="s">
        <v>249</v>
      </c>
      <c r="D84" s="241">
        <v>312</v>
      </c>
      <c r="E84" s="64" t="s">
        <v>147</v>
      </c>
      <c r="F84" s="226"/>
      <c r="G84" s="127"/>
      <c r="H84" s="24"/>
      <c r="I84" s="19"/>
      <c r="J84" s="32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</row>
    <row r="85" spans="1:41" ht="15" customHeight="1">
      <c r="A85" s="132"/>
      <c r="B85" s="191"/>
      <c r="C85" s="233" t="s">
        <v>354</v>
      </c>
      <c r="D85" s="251"/>
      <c r="E85" s="113"/>
      <c r="F85" s="243"/>
      <c r="G85" s="128"/>
      <c r="H85" s="25"/>
      <c r="I85" s="19"/>
      <c r="J85" s="30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</row>
    <row r="86" spans="1:41" ht="15" customHeight="1">
      <c r="A86" s="131"/>
      <c r="B86" s="192" t="s">
        <v>60</v>
      </c>
      <c r="C86" s="219" t="s">
        <v>249</v>
      </c>
      <c r="D86" s="241">
        <v>366</v>
      </c>
      <c r="E86" s="64" t="s">
        <v>74</v>
      </c>
      <c r="F86" s="231"/>
      <c r="G86" s="127"/>
      <c r="H86" s="24"/>
      <c r="I86" s="19"/>
      <c r="J86" s="32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</row>
    <row r="87" spans="1:41" ht="15" customHeight="1">
      <c r="A87" s="132"/>
      <c r="B87" s="191"/>
      <c r="C87" s="233" t="s">
        <v>355</v>
      </c>
      <c r="D87" s="240"/>
      <c r="E87" s="113"/>
      <c r="F87" s="228"/>
      <c r="G87" s="128"/>
      <c r="H87" s="25"/>
      <c r="I87" s="19"/>
      <c r="J87" s="30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</row>
    <row r="88" spans="1:41" ht="15" customHeight="1">
      <c r="A88" s="131"/>
      <c r="B88" s="192" t="s">
        <v>251</v>
      </c>
      <c r="C88" s="219" t="s">
        <v>249</v>
      </c>
      <c r="D88" s="241">
        <v>1577</v>
      </c>
      <c r="E88" s="64" t="s">
        <v>74</v>
      </c>
      <c r="F88" s="226"/>
      <c r="G88" s="127"/>
      <c r="H88" s="24"/>
      <c r="I88" s="19"/>
      <c r="J88" s="32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</row>
    <row r="89" spans="1:41" ht="15" customHeight="1">
      <c r="A89" s="132"/>
      <c r="B89" s="191"/>
      <c r="C89" s="233" t="s">
        <v>356</v>
      </c>
      <c r="D89" s="251"/>
      <c r="E89" s="113"/>
      <c r="F89" s="228"/>
      <c r="G89" s="128"/>
      <c r="H89" s="25"/>
      <c r="I89" s="19"/>
      <c r="J89" s="30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</row>
    <row r="90" spans="1:41" ht="15" customHeight="1">
      <c r="A90" s="131"/>
      <c r="B90" s="192" t="s">
        <v>251</v>
      </c>
      <c r="C90" s="219" t="s">
        <v>249</v>
      </c>
      <c r="D90" s="241">
        <v>47.3</v>
      </c>
      <c r="E90" s="114" t="s">
        <v>74</v>
      </c>
      <c r="F90" s="226"/>
      <c r="G90" s="127"/>
      <c r="H90" s="24"/>
      <c r="I90" s="19"/>
      <c r="J90" s="32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</row>
    <row r="91" spans="1:41" ht="15" customHeight="1">
      <c r="A91" s="132"/>
      <c r="B91" s="191"/>
      <c r="C91" s="233" t="s">
        <v>149</v>
      </c>
      <c r="D91" s="251"/>
      <c r="E91" s="113"/>
      <c r="F91" s="243"/>
      <c r="G91" s="128"/>
      <c r="H91" s="25"/>
      <c r="I91" s="19"/>
      <c r="J91" s="30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</row>
    <row r="92" spans="1:41" ht="15" customHeight="1">
      <c r="A92" s="131"/>
      <c r="B92" s="192" t="s">
        <v>347</v>
      </c>
      <c r="C92" s="219" t="s">
        <v>249</v>
      </c>
      <c r="D92" s="241">
        <v>50.5</v>
      </c>
      <c r="E92" s="114" t="s">
        <v>74</v>
      </c>
      <c r="F92" s="231"/>
      <c r="G92" s="127"/>
      <c r="H92" s="24"/>
      <c r="I92" s="19"/>
      <c r="J92" s="32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</row>
    <row r="93" spans="1:41" ht="15" customHeight="1">
      <c r="A93" s="132"/>
      <c r="B93" s="191"/>
      <c r="C93" s="191" t="s">
        <v>357</v>
      </c>
      <c r="D93" s="251"/>
      <c r="E93" s="113"/>
      <c r="F93" s="243"/>
      <c r="G93" s="128"/>
      <c r="H93" s="25"/>
      <c r="I93" s="19"/>
      <c r="J93" s="30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</row>
    <row r="94" spans="1:41" ht="15" customHeight="1">
      <c r="A94" s="131"/>
      <c r="B94" s="192" t="s">
        <v>348</v>
      </c>
      <c r="C94" s="219" t="s">
        <v>249</v>
      </c>
      <c r="D94" s="241">
        <v>51.7</v>
      </c>
      <c r="E94" s="114" t="s">
        <v>3</v>
      </c>
      <c r="F94" s="231"/>
      <c r="G94" s="127"/>
      <c r="H94" s="24"/>
      <c r="I94" s="19"/>
      <c r="J94" s="32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</row>
    <row r="95" spans="1:41" ht="15" customHeight="1">
      <c r="A95" s="132"/>
      <c r="B95" s="260"/>
      <c r="C95" s="233"/>
      <c r="D95" s="240"/>
      <c r="E95" s="113"/>
      <c r="F95" s="243"/>
      <c r="G95" s="128"/>
      <c r="H95" s="25"/>
      <c r="I95" s="19"/>
      <c r="J95" s="30"/>
      <c r="O95" s="29"/>
      <c r="P95" s="2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</row>
    <row r="96" spans="1:41" ht="15" customHeight="1">
      <c r="A96" s="131"/>
      <c r="B96" s="219" t="s">
        <v>61</v>
      </c>
      <c r="C96" s="219"/>
      <c r="D96" s="241">
        <v>2276</v>
      </c>
      <c r="E96" s="114" t="s">
        <v>71</v>
      </c>
      <c r="F96" s="231"/>
      <c r="G96" s="127"/>
      <c r="H96" s="24"/>
      <c r="I96" s="19"/>
      <c r="J96" s="32"/>
      <c r="O96" s="29"/>
      <c r="P96" s="2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</row>
    <row r="97" spans="1:41" ht="15" customHeight="1">
      <c r="A97" s="132"/>
      <c r="B97" s="191"/>
      <c r="C97" s="233"/>
      <c r="D97" s="240"/>
      <c r="E97" s="137"/>
      <c r="F97" s="225"/>
      <c r="G97" s="128"/>
      <c r="H97" s="21"/>
      <c r="I97" s="19"/>
      <c r="J97" s="30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</row>
    <row r="98" spans="1:41" ht="15" customHeight="1">
      <c r="A98" s="136"/>
      <c r="B98" s="273" t="s">
        <v>79</v>
      </c>
      <c r="C98" s="267" t="s">
        <v>80</v>
      </c>
      <c r="D98" s="257">
        <v>2276</v>
      </c>
      <c r="E98" s="134" t="s">
        <v>71</v>
      </c>
      <c r="F98" s="244"/>
      <c r="G98" s="122"/>
      <c r="H98" s="121"/>
      <c r="I98" s="19"/>
      <c r="J98" s="32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</row>
    <row r="99" spans="1:41" ht="15" customHeight="1">
      <c r="A99" s="133"/>
      <c r="B99" s="268"/>
      <c r="C99" s="268"/>
      <c r="D99" s="240"/>
      <c r="E99" s="113"/>
      <c r="F99" s="225"/>
      <c r="G99" s="125"/>
      <c r="H99" s="21"/>
      <c r="I99" s="19"/>
      <c r="J99" s="30"/>
      <c r="O99" s="29"/>
      <c r="P99" s="2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</row>
    <row r="100" spans="1:41" ht="15" customHeight="1">
      <c r="A100" s="131"/>
      <c r="B100" s="192"/>
      <c r="C100" s="192"/>
      <c r="D100" s="241"/>
      <c r="E100" s="114"/>
      <c r="F100" s="226"/>
      <c r="G100" s="127"/>
      <c r="H100" s="24"/>
      <c r="I100" s="19"/>
      <c r="J100" s="32"/>
      <c r="O100" s="29"/>
      <c r="P100" s="2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</row>
    <row r="101" spans="1:41" ht="15" customHeight="1">
      <c r="A101" s="132"/>
      <c r="B101" s="191"/>
      <c r="C101" s="191"/>
      <c r="D101" s="240"/>
      <c r="E101" s="113"/>
      <c r="F101" s="228"/>
      <c r="G101" s="128"/>
      <c r="H101" s="25"/>
      <c r="I101" s="19"/>
      <c r="J101" s="30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</row>
    <row r="102" spans="1:41" ht="15" customHeight="1">
      <c r="A102" s="131"/>
      <c r="B102" s="192"/>
      <c r="C102" s="192"/>
      <c r="D102" s="241"/>
      <c r="E102" s="114"/>
      <c r="F102" s="226"/>
      <c r="G102" s="127"/>
      <c r="H102" s="24"/>
      <c r="I102" s="19"/>
      <c r="J102" s="32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</row>
    <row r="103" spans="1:41" ht="15" customHeight="1">
      <c r="A103" s="132"/>
      <c r="B103" s="191"/>
      <c r="C103" s="233"/>
      <c r="D103" s="240"/>
      <c r="E103" s="113"/>
      <c r="F103" s="228"/>
      <c r="G103" s="128"/>
      <c r="H103" s="25"/>
      <c r="I103" s="19"/>
      <c r="J103" s="30"/>
      <c r="O103" s="29"/>
      <c r="P103" s="2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</row>
    <row r="104" spans="1:41" ht="15" customHeight="1">
      <c r="A104" s="131"/>
      <c r="B104" s="219"/>
      <c r="C104" s="219"/>
      <c r="D104" s="241"/>
      <c r="E104" s="114"/>
      <c r="F104" s="226"/>
      <c r="G104" s="127"/>
      <c r="H104" s="24"/>
      <c r="I104" s="19"/>
      <c r="J104" s="32"/>
      <c r="O104" s="29"/>
      <c r="P104" s="2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</row>
    <row r="105" spans="1:41" ht="15" customHeight="1">
      <c r="A105" s="132"/>
      <c r="B105" s="191"/>
      <c r="C105" s="233"/>
      <c r="D105" s="240"/>
      <c r="E105" s="113"/>
      <c r="F105" s="228"/>
      <c r="G105" s="128"/>
      <c r="H105" s="25"/>
      <c r="I105" s="19"/>
      <c r="J105" s="30"/>
      <c r="O105" s="29"/>
      <c r="P105" s="2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</row>
    <row r="106" spans="1:41" ht="15" customHeight="1">
      <c r="A106" s="131"/>
      <c r="B106" s="219"/>
      <c r="C106" s="219"/>
      <c r="D106" s="241"/>
      <c r="E106" s="114"/>
      <c r="F106" s="226"/>
      <c r="G106" s="127"/>
      <c r="H106" s="24"/>
      <c r="I106" s="19"/>
      <c r="J106" s="32"/>
      <c r="O106" s="29"/>
      <c r="P106" s="2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</row>
    <row r="107" spans="1:41" ht="15" customHeight="1">
      <c r="A107" s="132"/>
      <c r="B107" s="191"/>
      <c r="C107" s="233"/>
      <c r="D107" s="240"/>
      <c r="E107" s="113"/>
      <c r="F107" s="228"/>
      <c r="G107" s="128"/>
      <c r="H107" s="25"/>
      <c r="I107" s="19"/>
      <c r="J107" s="30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</row>
    <row r="108" spans="1:41" ht="15" customHeight="1">
      <c r="A108" s="131"/>
      <c r="B108" s="192"/>
      <c r="C108" s="219"/>
      <c r="D108" s="241"/>
      <c r="E108" s="114"/>
      <c r="F108" s="226"/>
      <c r="G108" s="127"/>
      <c r="H108" s="24"/>
      <c r="I108" s="19"/>
      <c r="J108" s="32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</row>
    <row r="109" spans="1:41" ht="15" customHeight="1">
      <c r="A109" s="132"/>
      <c r="B109" s="191"/>
      <c r="C109" s="233"/>
      <c r="D109" s="240"/>
      <c r="E109" s="113"/>
      <c r="F109" s="228"/>
      <c r="G109" s="125"/>
      <c r="H109" s="25"/>
      <c r="I109" s="19"/>
      <c r="J109" s="30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</row>
    <row r="110" spans="1:41" ht="15" customHeight="1">
      <c r="A110" s="131"/>
      <c r="B110" s="192"/>
      <c r="C110" s="219"/>
      <c r="D110" s="241"/>
      <c r="E110" s="114"/>
      <c r="F110" s="226"/>
      <c r="G110" s="48"/>
      <c r="H110" s="24"/>
      <c r="I110" s="19"/>
      <c r="J110" s="32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</row>
    <row r="111" spans="1:41" ht="15" customHeight="1">
      <c r="A111" s="132"/>
      <c r="B111" s="191"/>
      <c r="C111" s="233"/>
      <c r="D111" s="240"/>
      <c r="E111" s="113"/>
      <c r="F111" s="228"/>
      <c r="G111" s="125"/>
      <c r="H111" s="25"/>
      <c r="I111" s="19"/>
      <c r="J111" s="30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</row>
    <row r="112" spans="1:41" ht="15" customHeight="1">
      <c r="A112" s="131"/>
      <c r="B112" s="192"/>
      <c r="C112" s="219"/>
      <c r="D112" s="241"/>
      <c r="E112" s="114"/>
      <c r="F112" s="226"/>
      <c r="G112" s="48"/>
      <c r="H112" s="24"/>
      <c r="I112" s="19"/>
      <c r="J112" s="32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</row>
    <row r="113" spans="1:41" ht="15" customHeight="1">
      <c r="A113" s="132"/>
      <c r="B113" s="191"/>
      <c r="C113" s="233"/>
      <c r="D113" s="240"/>
      <c r="E113" s="113"/>
      <c r="F113" s="228"/>
      <c r="G113" s="128"/>
      <c r="H113" s="25"/>
      <c r="I113" s="19"/>
      <c r="J113" s="30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</row>
    <row r="114" spans="1:41" ht="15" customHeight="1">
      <c r="A114" s="131"/>
      <c r="B114" s="192"/>
      <c r="C114" s="219"/>
      <c r="D114" s="241"/>
      <c r="E114" s="114"/>
      <c r="F114" s="226"/>
      <c r="G114" s="127"/>
      <c r="H114" s="24"/>
      <c r="I114" s="19"/>
      <c r="J114" s="32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</row>
    <row r="115" spans="1:41" ht="15" customHeight="1">
      <c r="A115" s="132"/>
      <c r="B115" s="260"/>
      <c r="C115" s="233"/>
      <c r="D115" s="240"/>
      <c r="E115" s="113"/>
      <c r="F115" s="228"/>
      <c r="G115" s="128"/>
      <c r="H115" s="25"/>
      <c r="I115" s="19"/>
      <c r="J115" s="30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</row>
    <row r="116" spans="1:41" ht="15" customHeight="1">
      <c r="A116" s="131"/>
      <c r="B116" s="192"/>
      <c r="C116" s="219"/>
      <c r="D116" s="241"/>
      <c r="E116" s="114"/>
      <c r="F116" s="226"/>
      <c r="G116" s="127"/>
      <c r="H116" s="24"/>
      <c r="I116" s="19"/>
      <c r="J116" s="32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</row>
    <row r="117" spans="1:41" ht="15" customHeight="1">
      <c r="A117" s="132"/>
      <c r="B117" s="191"/>
      <c r="C117" s="233"/>
      <c r="D117" s="240"/>
      <c r="E117" s="113"/>
      <c r="F117" s="228"/>
      <c r="G117" s="128"/>
      <c r="H117" s="25"/>
      <c r="I117" s="19"/>
      <c r="J117" s="30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</row>
    <row r="118" spans="1:41" ht="15" customHeight="1">
      <c r="A118" s="131"/>
      <c r="B118" s="192"/>
      <c r="C118" s="219"/>
      <c r="D118" s="241"/>
      <c r="E118" s="114"/>
      <c r="F118" s="226"/>
      <c r="G118" s="127"/>
      <c r="H118" s="24"/>
      <c r="I118" s="19"/>
      <c r="J118" s="32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</row>
    <row r="119" spans="1:41" ht="15" customHeight="1">
      <c r="A119" s="132"/>
      <c r="B119" s="191"/>
      <c r="C119" s="233"/>
      <c r="D119" s="240"/>
      <c r="E119" s="113"/>
      <c r="F119" s="228"/>
      <c r="G119" s="128"/>
      <c r="H119" s="25"/>
      <c r="I119" s="19"/>
      <c r="J119" s="30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</row>
    <row r="120" spans="1:41" ht="15" customHeight="1">
      <c r="A120" s="131"/>
      <c r="B120" s="192"/>
      <c r="C120" s="219"/>
      <c r="D120" s="241"/>
      <c r="E120" s="114"/>
      <c r="F120" s="226"/>
      <c r="G120" s="127"/>
      <c r="H120" s="24"/>
      <c r="I120" s="19"/>
      <c r="J120" s="32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</row>
    <row r="121" spans="1:41" ht="15" customHeight="1">
      <c r="A121" s="132"/>
      <c r="B121" s="191"/>
      <c r="C121" s="191"/>
      <c r="D121" s="240"/>
      <c r="E121" s="113"/>
      <c r="F121" s="228"/>
      <c r="G121" s="128"/>
      <c r="H121" s="25"/>
      <c r="I121" s="19"/>
      <c r="J121" s="30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</row>
    <row r="122" spans="1:41" ht="15" customHeight="1">
      <c r="A122" s="131"/>
      <c r="B122" s="192"/>
      <c r="C122" s="192"/>
      <c r="D122" s="241"/>
      <c r="E122" s="114"/>
      <c r="F122" s="226"/>
      <c r="G122" s="127"/>
      <c r="H122" s="24"/>
      <c r="I122" s="19"/>
      <c r="J122" s="32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</row>
    <row r="123" spans="1:41" ht="15" customHeight="1">
      <c r="A123" s="132"/>
      <c r="B123" s="191"/>
      <c r="C123" s="233"/>
      <c r="D123" s="240"/>
      <c r="E123" s="113"/>
      <c r="F123" s="228"/>
      <c r="G123" s="128"/>
      <c r="H123" s="25"/>
      <c r="I123" s="19"/>
      <c r="J123" s="30"/>
      <c r="O123" s="29"/>
      <c r="P123" s="2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</row>
    <row r="124" spans="1:41" ht="15" customHeight="1">
      <c r="A124" s="131"/>
      <c r="B124" s="219"/>
      <c r="C124" s="219"/>
      <c r="D124" s="241"/>
      <c r="E124" s="114"/>
      <c r="F124" s="226"/>
      <c r="G124" s="127"/>
      <c r="H124" s="24"/>
      <c r="I124" s="19"/>
      <c r="J124" s="32"/>
      <c r="O124" s="29"/>
      <c r="P124" s="2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</row>
    <row r="125" spans="1:41" ht="15" customHeight="1">
      <c r="A125" s="132"/>
      <c r="B125" s="81"/>
      <c r="C125" s="81"/>
      <c r="D125" s="202"/>
      <c r="E125" s="113"/>
      <c r="F125" s="228"/>
      <c r="G125" s="128"/>
      <c r="H125" s="25"/>
      <c r="I125" s="19"/>
      <c r="J125" s="42"/>
      <c r="K125" s="43"/>
      <c r="L125" s="43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</row>
    <row r="126" spans="1:41" ht="15" customHeight="1">
      <c r="A126" s="131"/>
      <c r="B126" s="82"/>
      <c r="C126" s="82"/>
      <c r="D126" s="203"/>
      <c r="E126" s="114"/>
      <c r="F126" s="226"/>
      <c r="G126" s="127"/>
      <c r="H126" s="24"/>
      <c r="I126" s="19"/>
      <c r="J126" s="42"/>
      <c r="K126" s="43"/>
      <c r="L126" s="43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</row>
    <row r="127" spans="1:41" s="29" customFormat="1" ht="15" customHeight="1">
      <c r="A127" s="38"/>
      <c r="B127" s="218"/>
      <c r="C127" s="183"/>
      <c r="D127" s="202"/>
      <c r="E127" s="39"/>
      <c r="F127" s="264"/>
      <c r="G127" s="56"/>
      <c r="H127" s="55"/>
      <c r="J127" s="30"/>
      <c r="K127" s="18"/>
      <c r="L127" s="18"/>
      <c r="M127" s="18"/>
      <c r="N127" s="18"/>
    </row>
    <row r="128" spans="1:41" s="29" customFormat="1" ht="15" customHeight="1">
      <c r="A128" s="23"/>
      <c r="B128" s="114" t="str">
        <f>A68&amp;" - 計"</f>
        <v>1 - 計</v>
      </c>
      <c r="C128" s="182"/>
      <c r="D128" s="203"/>
      <c r="E128" s="40"/>
      <c r="F128" s="250"/>
      <c r="G128" s="27"/>
      <c r="H128" s="31"/>
      <c r="J128" s="32"/>
      <c r="K128" s="18"/>
      <c r="L128" s="18"/>
      <c r="M128" s="18"/>
      <c r="N128" s="18"/>
    </row>
    <row r="129" spans="1:41" ht="15" customHeight="1">
      <c r="A129" s="132"/>
      <c r="B129" s="81"/>
      <c r="C129" s="81"/>
      <c r="D129" s="202"/>
      <c r="E129" s="137"/>
      <c r="F129" s="225"/>
      <c r="G129" s="128"/>
      <c r="H129" s="21"/>
      <c r="I129" s="19"/>
      <c r="J129" s="22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</row>
    <row r="130" spans="1:41" ht="15" customHeight="1">
      <c r="A130" s="136"/>
      <c r="B130" s="135"/>
      <c r="C130" s="135"/>
      <c r="D130" s="204"/>
      <c r="E130" s="134"/>
      <c r="F130" s="244"/>
      <c r="G130" s="122"/>
      <c r="H130" s="121"/>
      <c r="I130" s="19"/>
      <c r="J130" s="22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</row>
    <row r="131" spans="1:41" ht="15" customHeight="1">
      <c r="A131" s="133"/>
      <c r="B131" s="130"/>
      <c r="C131" s="130"/>
      <c r="D131" s="202"/>
      <c r="E131" s="113"/>
      <c r="F131" s="225"/>
      <c r="G131" s="125"/>
      <c r="H131" s="21"/>
      <c r="I131" s="19"/>
      <c r="J131" s="22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</row>
    <row r="132" spans="1:41" ht="15" customHeight="1">
      <c r="A132" s="131">
        <v>2</v>
      </c>
      <c r="B132" s="82" t="s">
        <v>12</v>
      </c>
      <c r="C132" s="82"/>
      <c r="D132" s="203"/>
      <c r="E132" s="114"/>
      <c r="F132" s="226"/>
      <c r="G132" s="127"/>
      <c r="H132" s="24"/>
      <c r="I132" s="19"/>
      <c r="J132" s="22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</row>
    <row r="133" spans="1:41" ht="15" customHeight="1">
      <c r="A133" s="132"/>
      <c r="B133" s="81"/>
      <c r="C133" s="41"/>
      <c r="D133" s="206"/>
      <c r="E133" s="45"/>
      <c r="F133" s="228"/>
      <c r="G133" s="128"/>
      <c r="H133" s="25"/>
      <c r="I133" s="19"/>
      <c r="J133" s="22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</row>
    <row r="134" spans="1:41" ht="15" customHeight="1">
      <c r="A134" s="131"/>
      <c r="B134" s="82"/>
      <c r="C134" s="44"/>
      <c r="D134" s="203"/>
      <c r="E134" s="46"/>
      <c r="F134" s="226"/>
      <c r="G134" s="127"/>
      <c r="H134" s="24"/>
      <c r="I134" s="19"/>
      <c r="J134" s="22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</row>
    <row r="135" spans="1:41" ht="15" customHeight="1">
      <c r="A135" s="132"/>
      <c r="B135" s="81"/>
      <c r="C135" s="81"/>
      <c r="D135" s="202"/>
      <c r="E135" s="113"/>
      <c r="F135" s="243"/>
      <c r="G135" s="128"/>
      <c r="H135" s="25"/>
      <c r="I135" s="19"/>
      <c r="J135" s="22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</row>
    <row r="136" spans="1:41" ht="15" customHeight="1">
      <c r="A136" s="131"/>
      <c r="B136" s="82" t="s">
        <v>16</v>
      </c>
      <c r="C136" s="82" t="s">
        <v>73</v>
      </c>
      <c r="D136" s="203">
        <v>2352</v>
      </c>
      <c r="E136" s="114" t="s">
        <v>3</v>
      </c>
      <c r="F136" s="231"/>
      <c r="G136" s="127"/>
      <c r="H136" s="24"/>
      <c r="I136" s="19"/>
      <c r="J136" s="22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</row>
    <row r="137" spans="1:41" ht="15" customHeight="1">
      <c r="A137" s="132"/>
      <c r="B137" s="81"/>
      <c r="C137" s="81"/>
      <c r="D137" s="202"/>
      <c r="E137" s="113"/>
      <c r="F137" s="243"/>
      <c r="G137" s="128"/>
      <c r="H137" s="25"/>
      <c r="I137" s="19"/>
      <c r="J137" s="22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</row>
    <row r="138" spans="1:41" ht="15" customHeight="1">
      <c r="A138" s="131"/>
      <c r="B138" s="82" t="s">
        <v>17</v>
      </c>
      <c r="C138" s="82" t="s">
        <v>55</v>
      </c>
      <c r="D138" s="203">
        <v>336</v>
      </c>
      <c r="E138" s="114" t="s">
        <v>3</v>
      </c>
      <c r="F138" s="231"/>
      <c r="G138" s="127"/>
      <c r="H138" s="24"/>
      <c r="I138" s="19"/>
      <c r="J138" s="22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</row>
    <row r="139" spans="1:41" ht="15" customHeight="1">
      <c r="A139" s="132"/>
      <c r="B139" s="81"/>
      <c r="C139" s="81"/>
      <c r="D139" s="202"/>
      <c r="E139" s="113"/>
      <c r="F139" s="243"/>
      <c r="G139" s="128"/>
      <c r="H139" s="25"/>
      <c r="I139" s="19"/>
      <c r="J139" s="22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</row>
    <row r="140" spans="1:41" ht="15" customHeight="1">
      <c r="A140" s="131"/>
      <c r="B140" s="82" t="s">
        <v>264</v>
      </c>
      <c r="C140" s="82" t="s">
        <v>55</v>
      </c>
      <c r="D140" s="203">
        <v>68.8</v>
      </c>
      <c r="E140" s="114" t="s">
        <v>3</v>
      </c>
      <c r="F140" s="231"/>
      <c r="G140" s="127"/>
      <c r="H140" s="24"/>
      <c r="I140" s="19"/>
      <c r="J140" s="22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</row>
    <row r="141" spans="1:41" ht="15" customHeight="1">
      <c r="A141" s="132"/>
      <c r="B141" s="81"/>
      <c r="C141" s="81"/>
      <c r="D141" s="202"/>
      <c r="E141" s="113"/>
      <c r="F141" s="65"/>
      <c r="G141" s="112"/>
      <c r="H141" s="25"/>
      <c r="I141" s="19"/>
      <c r="J141" s="22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</row>
    <row r="142" spans="1:41" ht="15" customHeight="1">
      <c r="A142" s="131"/>
      <c r="B142" s="82" t="s">
        <v>18</v>
      </c>
      <c r="C142" s="82" t="s">
        <v>119</v>
      </c>
      <c r="D142" s="203">
        <v>1947</v>
      </c>
      <c r="E142" s="114" t="s">
        <v>3</v>
      </c>
      <c r="F142" s="66"/>
      <c r="G142" s="127"/>
      <c r="H142" s="195"/>
      <c r="I142" s="19"/>
      <c r="J142" s="22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</row>
    <row r="143" spans="1:41" ht="15" customHeight="1">
      <c r="A143" s="132"/>
      <c r="B143" s="81"/>
      <c r="C143" s="81"/>
      <c r="D143" s="224"/>
      <c r="E143" s="113"/>
      <c r="F143" s="243"/>
      <c r="G143" s="125"/>
      <c r="H143" s="25"/>
      <c r="I143" s="19"/>
      <c r="J143" s="42"/>
      <c r="K143" s="43"/>
      <c r="L143" s="43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</row>
    <row r="144" spans="1:41" ht="15" customHeight="1">
      <c r="A144" s="131"/>
      <c r="B144" s="82" t="s">
        <v>19</v>
      </c>
      <c r="C144" s="82"/>
      <c r="D144" s="232">
        <v>1582</v>
      </c>
      <c r="E144" s="114" t="s">
        <v>148</v>
      </c>
      <c r="F144" s="231"/>
      <c r="G144" s="48"/>
      <c r="H144" s="24"/>
      <c r="I144" s="19"/>
      <c r="J144" s="42"/>
      <c r="K144" s="43"/>
      <c r="L144" s="43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</row>
    <row r="145" spans="1:41" ht="15" customHeight="1">
      <c r="A145" s="132"/>
      <c r="B145" s="81"/>
      <c r="C145" s="81"/>
      <c r="D145" s="224"/>
      <c r="E145" s="113"/>
      <c r="F145" s="243"/>
      <c r="G145" s="128"/>
      <c r="H145" s="25"/>
      <c r="I145" s="19"/>
      <c r="J145" s="22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</row>
    <row r="146" spans="1:41" ht="15" customHeight="1">
      <c r="A146" s="131"/>
      <c r="B146" s="82" t="s">
        <v>62</v>
      </c>
      <c r="C146" s="82" t="s">
        <v>1442</v>
      </c>
      <c r="D146" s="203">
        <v>27</v>
      </c>
      <c r="E146" s="114" t="s">
        <v>3</v>
      </c>
      <c r="F146" s="231"/>
      <c r="G146" s="127"/>
      <c r="H146" s="24"/>
      <c r="I146" s="19"/>
      <c r="J146" s="22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</row>
    <row r="147" spans="1:41" ht="15" customHeight="1">
      <c r="A147" s="132"/>
      <c r="B147" s="215"/>
      <c r="C147" s="81"/>
      <c r="D147" s="202"/>
      <c r="E147" s="113"/>
      <c r="F147" s="243"/>
      <c r="G147" s="128"/>
      <c r="H147" s="25"/>
      <c r="I147" s="19"/>
      <c r="J147" s="30"/>
      <c r="M147" s="43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</row>
    <row r="148" spans="1:41" ht="15" customHeight="1">
      <c r="A148" s="131"/>
      <c r="B148" s="82" t="s">
        <v>62</v>
      </c>
      <c r="C148" s="44" t="s">
        <v>1443</v>
      </c>
      <c r="D148" s="203">
        <v>157</v>
      </c>
      <c r="E148" s="114" t="s">
        <v>3</v>
      </c>
      <c r="F148" s="231"/>
      <c r="G148" s="127"/>
      <c r="H148" s="24"/>
      <c r="I148" s="19"/>
      <c r="J148" s="32"/>
      <c r="M148" s="43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</row>
    <row r="149" spans="1:41" ht="15" customHeight="1">
      <c r="A149" s="132"/>
      <c r="B149" s="215"/>
      <c r="C149" s="81"/>
      <c r="D149" s="202"/>
      <c r="E149" s="113"/>
      <c r="F149" s="243"/>
      <c r="G149" s="128"/>
      <c r="H149" s="25"/>
      <c r="I149" s="19"/>
      <c r="J149" s="30"/>
      <c r="M149" s="43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</row>
    <row r="150" spans="1:41" ht="15" customHeight="1">
      <c r="A150" s="131"/>
      <c r="B150" s="82" t="s">
        <v>62</v>
      </c>
      <c r="C150" s="44" t="s">
        <v>1444</v>
      </c>
      <c r="D150" s="203">
        <v>33.799999999999997</v>
      </c>
      <c r="E150" s="114" t="s">
        <v>3</v>
      </c>
      <c r="F150" s="231"/>
      <c r="G150" s="127"/>
      <c r="H150" s="24"/>
      <c r="I150" s="19"/>
      <c r="J150" s="32"/>
      <c r="M150" s="43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</row>
    <row r="151" spans="1:41" ht="15" customHeight="1">
      <c r="A151" s="132"/>
      <c r="B151" s="81"/>
      <c r="C151" s="81"/>
      <c r="D151" s="202"/>
      <c r="E151" s="113"/>
      <c r="F151" s="243"/>
      <c r="G151" s="128"/>
      <c r="H151" s="25"/>
      <c r="I151" s="19"/>
      <c r="J151" s="42"/>
      <c r="K151" s="43"/>
      <c r="L151" s="43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</row>
    <row r="152" spans="1:41" ht="15" customHeight="1">
      <c r="A152" s="131"/>
      <c r="B152" s="82" t="s">
        <v>102</v>
      </c>
      <c r="C152" s="82" t="s">
        <v>130</v>
      </c>
      <c r="D152" s="203">
        <v>138</v>
      </c>
      <c r="E152" s="114" t="s">
        <v>148</v>
      </c>
      <c r="F152" s="231"/>
      <c r="G152" s="127"/>
      <c r="H152" s="24"/>
      <c r="I152" s="19"/>
      <c r="J152" s="42"/>
      <c r="K152" s="43"/>
      <c r="L152" s="43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</row>
    <row r="153" spans="1:41" ht="15" customHeight="1">
      <c r="A153" s="132"/>
      <c r="B153" s="81"/>
      <c r="C153" s="81" t="s">
        <v>107</v>
      </c>
      <c r="D153" s="202"/>
      <c r="E153" s="113"/>
      <c r="F153" s="243"/>
      <c r="G153" s="128"/>
      <c r="H153" s="25"/>
      <c r="I153" s="19"/>
      <c r="J153" s="42"/>
      <c r="K153" s="43"/>
      <c r="L153" s="43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</row>
    <row r="154" spans="1:41" ht="15" customHeight="1">
      <c r="A154" s="131"/>
      <c r="B154" s="82" t="s">
        <v>150</v>
      </c>
      <c r="C154" s="82" t="s">
        <v>1445</v>
      </c>
      <c r="D154" s="203">
        <v>163</v>
      </c>
      <c r="E154" s="114" t="s">
        <v>148</v>
      </c>
      <c r="F154" s="231"/>
      <c r="G154" s="127"/>
      <c r="H154" s="24"/>
      <c r="I154" s="19"/>
      <c r="J154" s="42"/>
      <c r="K154" s="43"/>
      <c r="L154" s="43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</row>
    <row r="155" spans="1:41" ht="15" customHeight="1">
      <c r="A155" s="132"/>
      <c r="B155" s="81" t="s">
        <v>333</v>
      </c>
      <c r="C155" s="81" t="s">
        <v>107</v>
      </c>
      <c r="D155" s="202"/>
      <c r="E155" s="113"/>
      <c r="F155" s="228"/>
      <c r="G155" s="128"/>
      <c r="H155" s="25"/>
      <c r="I155" s="19"/>
      <c r="J155" s="42"/>
      <c r="K155" s="43"/>
      <c r="L155" s="43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</row>
    <row r="156" spans="1:41" ht="15" customHeight="1">
      <c r="A156" s="131"/>
      <c r="B156" s="82" t="s">
        <v>334</v>
      </c>
      <c r="C156" s="82" t="s">
        <v>1445</v>
      </c>
      <c r="D156" s="203">
        <v>5.0999999999999996</v>
      </c>
      <c r="E156" s="114" t="s">
        <v>148</v>
      </c>
      <c r="F156" s="226"/>
      <c r="G156" s="127"/>
      <c r="H156" s="24"/>
      <c r="I156" s="19"/>
      <c r="J156" s="42"/>
      <c r="K156" s="43"/>
      <c r="L156" s="43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</row>
    <row r="157" spans="1:41" ht="15" customHeight="1">
      <c r="A157" s="132"/>
      <c r="B157" s="81"/>
      <c r="C157" s="81"/>
      <c r="D157" s="202"/>
      <c r="E157" s="113"/>
      <c r="F157" s="228"/>
      <c r="G157" s="128"/>
      <c r="H157" s="25"/>
      <c r="I157" s="19"/>
      <c r="J157" s="42"/>
      <c r="K157" s="43"/>
      <c r="L157" s="43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</row>
    <row r="158" spans="1:41" ht="15" customHeight="1">
      <c r="A158" s="131"/>
      <c r="B158" s="82" t="s">
        <v>1446</v>
      </c>
      <c r="C158" s="82" t="s">
        <v>1447</v>
      </c>
      <c r="D158" s="203">
        <v>12</v>
      </c>
      <c r="E158" s="114" t="s">
        <v>144</v>
      </c>
      <c r="F158" s="226"/>
      <c r="G158" s="127"/>
      <c r="H158" s="24"/>
      <c r="I158" s="19"/>
      <c r="J158" s="42"/>
      <c r="K158" s="43"/>
      <c r="L158" s="43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</row>
    <row r="159" spans="1:41" ht="15" customHeight="1">
      <c r="A159" s="132"/>
      <c r="B159" s="215"/>
      <c r="C159" s="81"/>
      <c r="D159" s="202"/>
      <c r="E159" s="113"/>
      <c r="F159" s="243"/>
      <c r="G159" s="128"/>
      <c r="H159" s="25"/>
      <c r="I159" s="19"/>
      <c r="J159" s="42"/>
      <c r="K159" s="43"/>
      <c r="L159" s="43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</row>
    <row r="160" spans="1:41" ht="15" customHeight="1">
      <c r="A160" s="131"/>
      <c r="B160" s="82" t="s">
        <v>1446</v>
      </c>
      <c r="C160" s="82" t="s">
        <v>1448</v>
      </c>
      <c r="D160" s="203">
        <v>16</v>
      </c>
      <c r="E160" s="114" t="s">
        <v>144</v>
      </c>
      <c r="F160" s="231"/>
      <c r="G160" s="127"/>
      <c r="H160" s="24"/>
      <c r="I160" s="19"/>
      <c r="J160" s="42"/>
      <c r="K160" s="43"/>
      <c r="L160" s="43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</row>
    <row r="161" spans="1:41" ht="15" customHeight="1">
      <c r="A161" s="132"/>
      <c r="B161" s="81"/>
      <c r="C161" s="81"/>
      <c r="D161" s="202"/>
      <c r="E161" s="137"/>
      <c r="F161" s="225"/>
      <c r="G161" s="128"/>
      <c r="H161" s="21"/>
      <c r="I161" s="19"/>
      <c r="J161" s="42"/>
      <c r="K161" s="43"/>
      <c r="L161" s="43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</row>
    <row r="162" spans="1:41" ht="15" customHeight="1">
      <c r="A162" s="136"/>
      <c r="B162" s="135" t="s">
        <v>1446</v>
      </c>
      <c r="C162" s="135" t="s">
        <v>1449</v>
      </c>
      <c r="D162" s="204">
        <v>6</v>
      </c>
      <c r="E162" s="134" t="s">
        <v>144</v>
      </c>
      <c r="F162" s="244"/>
      <c r="G162" s="122"/>
      <c r="H162" s="121"/>
      <c r="I162" s="19"/>
      <c r="J162" s="42"/>
      <c r="K162" s="43"/>
      <c r="L162" s="43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</row>
    <row r="163" spans="1:41" ht="15" customHeight="1">
      <c r="A163" s="133"/>
      <c r="B163" s="130"/>
      <c r="C163" s="130"/>
      <c r="D163" s="202"/>
      <c r="E163" s="113"/>
      <c r="F163" s="225"/>
      <c r="G163" s="125"/>
      <c r="H163" s="21"/>
      <c r="I163" s="19"/>
      <c r="J163" s="22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</row>
    <row r="164" spans="1:41" ht="15" customHeight="1">
      <c r="A164" s="138"/>
      <c r="B164" s="82" t="s">
        <v>1446</v>
      </c>
      <c r="C164" s="82" t="s">
        <v>1450</v>
      </c>
      <c r="D164" s="203">
        <v>7</v>
      </c>
      <c r="E164" s="114" t="s">
        <v>144</v>
      </c>
      <c r="F164" s="226"/>
      <c r="G164" s="127"/>
      <c r="H164" s="24"/>
      <c r="I164" s="19"/>
      <c r="J164" s="22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</row>
    <row r="165" spans="1:41" ht="15" customHeight="1">
      <c r="A165" s="132"/>
      <c r="B165" s="81"/>
      <c r="C165" s="81"/>
      <c r="D165" s="202"/>
      <c r="E165" s="113"/>
      <c r="F165" s="225"/>
      <c r="G165" s="125"/>
      <c r="H165" s="25"/>
      <c r="I165" s="19"/>
      <c r="J165" s="22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</row>
    <row r="166" spans="1:41" ht="15" customHeight="1">
      <c r="A166" s="131"/>
      <c r="B166" s="82" t="s">
        <v>20</v>
      </c>
      <c r="C166" s="82"/>
      <c r="D166" s="203">
        <v>1</v>
      </c>
      <c r="E166" s="114" t="s">
        <v>63</v>
      </c>
      <c r="F166" s="226"/>
      <c r="G166" s="48"/>
      <c r="H166" s="24"/>
      <c r="I166" s="19"/>
      <c r="J166" s="22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</row>
    <row r="167" spans="1:41" s="51" customFormat="1" ht="15" customHeight="1">
      <c r="A167" s="132"/>
      <c r="B167" s="81"/>
      <c r="C167" s="81"/>
      <c r="D167" s="202"/>
      <c r="E167" s="113"/>
      <c r="F167" s="65"/>
      <c r="G167" s="112"/>
      <c r="H167" s="25"/>
      <c r="I167" s="19"/>
      <c r="J167" s="30"/>
      <c r="K167" s="18"/>
      <c r="L167" s="52"/>
      <c r="M167" s="52"/>
      <c r="N167" s="52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</row>
    <row r="168" spans="1:41" s="51" customFormat="1" ht="15" customHeight="1">
      <c r="A168" s="131"/>
      <c r="B168" s="82"/>
      <c r="C168" s="82"/>
      <c r="D168" s="203"/>
      <c r="E168" s="114"/>
      <c r="F168" s="66"/>
      <c r="G168" s="127"/>
      <c r="H168" s="195"/>
      <c r="I168" s="19"/>
      <c r="J168" s="32"/>
      <c r="K168" s="18"/>
      <c r="L168" s="52"/>
      <c r="M168" s="52"/>
      <c r="N168" s="52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</row>
    <row r="169" spans="1:41" s="51" customFormat="1" ht="15" customHeight="1">
      <c r="A169" s="132"/>
      <c r="B169" s="81"/>
      <c r="C169" s="81"/>
      <c r="D169" s="202"/>
      <c r="E169" s="113"/>
      <c r="F169" s="65"/>
      <c r="G169" s="112"/>
      <c r="H169" s="25"/>
      <c r="I169" s="19"/>
      <c r="J169" s="30"/>
      <c r="K169" s="18"/>
      <c r="L169" s="52"/>
      <c r="M169" s="52"/>
      <c r="N169" s="52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</row>
    <row r="170" spans="1:41" s="51" customFormat="1" ht="15" customHeight="1">
      <c r="A170" s="131"/>
      <c r="B170" s="82"/>
      <c r="C170" s="82"/>
      <c r="D170" s="203"/>
      <c r="E170" s="114"/>
      <c r="F170" s="66"/>
      <c r="G170" s="127"/>
      <c r="H170" s="195"/>
      <c r="I170" s="19"/>
      <c r="J170" s="32"/>
      <c r="K170" s="18"/>
      <c r="L170" s="52"/>
      <c r="M170" s="52"/>
      <c r="N170" s="52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</row>
    <row r="171" spans="1:41" s="51" customFormat="1" ht="15" customHeight="1">
      <c r="A171" s="132"/>
      <c r="B171" s="81"/>
      <c r="C171" s="81"/>
      <c r="D171" s="202"/>
      <c r="E171" s="113"/>
      <c r="F171" s="65"/>
      <c r="G171" s="112"/>
      <c r="H171" s="25"/>
      <c r="I171" s="19"/>
      <c r="J171" s="30"/>
      <c r="K171" s="18"/>
      <c r="L171" s="52"/>
      <c r="M171" s="52"/>
      <c r="N171" s="52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</row>
    <row r="172" spans="1:41" s="51" customFormat="1" ht="15" customHeight="1">
      <c r="A172" s="131"/>
      <c r="B172" s="82"/>
      <c r="C172" s="82"/>
      <c r="D172" s="203"/>
      <c r="E172" s="114"/>
      <c r="F172" s="66"/>
      <c r="G172" s="127"/>
      <c r="H172" s="195"/>
      <c r="I172" s="19"/>
      <c r="J172" s="32"/>
      <c r="K172" s="18"/>
      <c r="L172" s="52"/>
      <c r="M172" s="52"/>
      <c r="N172" s="52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</row>
    <row r="173" spans="1:41" s="51" customFormat="1" ht="15" customHeight="1">
      <c r="A173" s="132"/>
      <c r="B173" s="81"/>
      <c r="C173" s="81"/>
      <c r="D173" s="202"/>
      <c r="E173" s="113"/>
      <c r="F173" s="65"/>
      <c r="G173" s="112"/>
      <c r="H173" s="25"/>
      <c r="I173" s="19"/>
      <c r="J173" s="30"/>
      <c r="K173" s="18"/>
      <c r="L173" s="52"/>
      <c r="M173" s="52"/>
      <c r="N173" s="52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</row>
    <row r="174" spans="1:41" s="51" customFormat="1" ht="15" customHeight="1">
      <c r="A174" s="131"/>
      <c r="B174" s="82"/>
      <c r="C174" s="82"/>
      <c r="D174" s="203"/>
      <c r="E174" s="114"/>
      <c r="F174" s="66"/>
      <c r="G174" s="127"/>
      <c r="H174" s="195"/>
      <c r="I174" s="19"/>
      <c r="J174" s="32"/>
      <c r="K174" s="18"/>
      <c r="L174" s="52"/>
      <c r="M174" s="52"/>
      <c r="N174" s="52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</row>
    <row r="175" spans="1:41" s="51" customFormat="1" ht="15" customHeight="1">
      <c r="A175" s="132"/>
      <c r="B175" s="81"/>
      <c r="C175" s="81"/>
      <c r="D175" s="202"/>
      <c r="E175" s="113"/>
      <c r="F175" s="65"/>
      <c r="G175" s="112"/>
      <c r="H175" s="25"/>
      <c r="I175" s="19"/>
      <c r="J175" s="30"/>
      <c r="K175" s="18"/>
      <c r="L175" s="52"/>
      <c r="M175" s="52"/>
      <c r="N175" s="52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</row>
    <row r="176" spans="1:41" s="51" customFormat="1" ht="15" customHeight="1">
      <c r="A176" s="131"/>
      <c r="B176" s="82"/>
      <c r="C176" s="82"/>
      <c r="D176" s="203"/>
      <c r="E176" s="114"/>
      <c r="F176" s="66"/>
      <c r="G176" s="127"/>
      <c r="H176" s="195"/>
      <c r="I176" s="19"/>
      <c r="J176" s="32"/>
      <c r="K176" s="18"/>
      <c r="L176" s="52"/>
      <c r="M176" s="52"/>
      <c r="N176" s="52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</row>
    <row r="177" spans="1:41" s="51" customFormat="1" ht="15" customHeight="1">
      <c r="A177" s="132"/>
      <c r="B177" s="81"/>
      <c r="C177" s="81"/>
      <c r="D177" s="202"/>
      <c r="E177" s="113"/>
      <c r="F177" s="65"/>
      <c r="G177" s="112"/>
      <c r="H177" s="25"/>
      <c r="I177" s="19"/>
      <c r="J177" s="30"/>
      <c r="K177" s="18"/>
      <c r="L177" s="52"/>
      <c r="M177" s="52"/>
      <c r="N177" s="52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</row>
    <row r="178" spans="1:41" s="51" customFormat="1" ht="15" customHeight="1">
      <c r="A178" s="131"/>
      <c r="B178" s="82"/>
      <c r="C178" s="82"/>
      <c r="D178" s="203"/>
      <c r="E178" s="114"/>
      <c r="F178" s="66"/>
      <c r="G178" s="127"/>
      <c r="H178" s="195"/>
      <c r="I178" s="19"/>
      <c r="J178" s="32"/>
      <c r="K178" s="18"/>
      <c r="L178" s="52"/>
      <c r="M178" s="52"/>
      <c r="N178" s="52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</row>
    <row r="179" spans="1:41" s="51" customFormat="1" ht="15" customHeight="1">
      <c r="A179" s="132"/>
      <c r="B179" s="81"/>
      <c r="C179" s="81"/>
      <c r="D179" s="202"/>
      <c r="E179" s="113"/>
      <c r="F179" s="65"/>
      <c r="G179" s="112"/>
      <c r="H179" s="25"/>
      <c r="I179" s="19"/>
      <c r="J179" s="30"/>
      <c r="K179" s="18"/>
      <c r="L179" s="52"/>
      <c r="M179" s="52"/>
      <c r="N179" s="52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</row>
    <row r="180" spans="1:41" s="51" customFormat="1" ht="15" customHeight="1">
      <c r="A180" s="131"/>
      <c r="B180" s="82"/>
      <c r="C180" s="82"/>
      <c r="D180" s="203"/>
      <c r="E180" s="114"/>
      <c r="F180" s="66"/>
      <c r="G180" s="127"/>
      <c r="H180" s="195"/>
      <c r="I180" s="19"/>
      <c r="J180" s="32"/>
      <c r="K180" s="18"/>
      <c r="L180" s="52"/>
      <c r="M180" s="52"/>
      <c r="N180" s="52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</row>
    <row r="181" spans="1:41" s="51" customFormat="1" ht="15" customHeight="1">
      <c r="A181" s="132"/>
      <c r="B181" s="81"/>
      <c r="C181" s="81"/>
      <c r="D181" s="202"/>
      <c r="E181" s="113"/>
      <c r="F181" s="65"/>
      <c r="G181" s="112"/>
      <c r="H181" s="25"/>
      <c r="I181" s="19"/>
      <c r="J181" s="30"/>
      <c r="K181" s="18"/>
      <c r="L181" s="52"/>
      <c r="M181" s="52"/>
      <c r="N181" s="52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</row>
    <row r="182" spans="1:41" s="51" customFormat="1" ht="15" customHeight="1">
      <c r="A182" s="131"/>
      <c r="B182" s="82"/>
      <c r="C182" s="82"/>
      <c r="D182" s="203"/>
      <c r="E182" s="114"/>
      <c r="F182" s="66"/>
      <c r="G182" s="127"/>
      <c r="H182" s="195"/>
      <c r="I182" s="19"/>
      <c r="J182" s="32"/>
      <c r="K182" s="18"/>
      <c r="L182" s="52"/>
      <c r="M182" s="52"/>
      <c r="N182" s="52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</row>
    <row r="183" spans="1:41" s="51" customFormat="1" ht="15" customHeight="1">
      <c r="A183" s="132"/>
      <c r="B183" s="81"/>
      <c r="C183" s="81"/>
      <c r="D183" s="202"/>
      <c r="E183" s="113"/>
      <c r="F183" s="65"/>
      <c r="G183" s="112"/>
      <c r="H183" s="25"/>
      <c r="I183" s="19"/>
      <c r="J183" s="30"/>
      <c r="K183" s="18"/>
      <c r="L183" s="52"/>
      <c r="M183" s="52"/>
      <c r="N183" s="52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</row>
    <row r="184" spans="1:41" s="51" customFormat="1" ht="15" customHeight="1">
      <c r="A184" s="131"/>
      <c r="B184" s="82"/>
      <c r="C184" s="82"/>
      <c r="D184" s="203"/>
      <c r="E184" s="114"/>
      <c r="F184" s="66"/>
      <c r="G184" s="127"/>
      <c r="H184" s="195"/>
      <c r="I184" s="19"/>
      <c r="J184" s="32"/>
      <c r="K184" s="18"/>
      <c r="L184" s="52"/>
      <c r="M184" s="52"/>
      <c r="N184" s="52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</row>
    <row r="185" spans="1:41" s="51" customFormat="1" ht="15" customHeight="1">
      <c r="A185" s="132"/>
      <c r="B185" s="81"/>
      <c r="C185" s="81"/>
      <c r="D185" s="202"/>
      <c r="E185" s="113"/>
      <c r="F185" s="65"/>
      <c r="G185" s="112"/>
      <c r="H185" s="25"/>
      <c r="I185" s="19"/>
      <c r="J185" s="30"/>
      <c r="K185" s="18"/>
      <c r="L185" s="52"/>
      <c r="M185" s="52"/>
      <c r="N185" s="52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</row>
    <row r="186" spans="1:41" s="51" customFormat="1" ht="15" customHeight="1">
      <c r="A186" s="131"/>
      <c r="B186" s="82"/>
      <c r="C186" s="82"/>
      <c r="D186" s="203"/>
      <c r="E186" s="114"/>
      <c r="F186" s="66"/>
      <c r="G186" s="127"/>
      <c r="H186" s="195"/>
      <c r="I186" s="19"/>
      <c r="J186" s="32"/>
      <c r="K186" s="18"/>
      <c r="L186" s="52"/>
      <c r="M186" s="52"/>
      <c r="N186" s="52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</row>
    <row r="187" spans="1:41" s="51" customFormat="1" ht="15" customHeight="1">
      <c r="A187" s="132"/>
      <c r="B187" s="81"/>
      <c r="C187" s="81"/>
      <c r="D187" s="202"/>
      <c r="E187" s="113"/>
      <c r="F187" s="65"/>
      <c r="G187" s="112"/>
      <c r="H187" s="25"/>
      <c r="I187" s="19"/>
      <c r="J187" s="30"/>
      <c r="K187" s="18"/>
      <c r="L187" s="52"/>
      <c r="M187" s="52"/>
      <c r="N187" s="52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</row>
    <row r="188" spans="1:41" s="51" customFormat="1" ht="15" customHeight="1">
      <c r="A188" s="131"/>
      <c r="B188" s="82"/>
      <c r="C188" s="82"/>
      <c r="D188" s="203"/>
      <c r="E188" s="114"/>
      <c r="F188" s="66"/>
      <c r="G188" s="127"/>
      <c r="H188" s="195"/>
      <c r="I188" s="19"/>
      <c r="J188" s="32"/>
      <c r="K188" s="18"/>
      <c r="L188" s="52"/>
      <c r="M188" s="52"/>
      <c r="N188" s="52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</row>
    <row r="189" spans="1:41" s="51" customFormat="1" ht="15" customHeight="1">
      <c r="A189" s="132"/>
      <c r="B189" s="81"/>
      <c r="C189" s="81"/>
      <c r="D189" s="202"/>
      <c r="E189" s="113"/>
      <c r="F189" s="65"/>
      <c r="G189" s="112"/>
      <c r="H189" s="25"/>
      <c r="I189" s="19"/>
      <c r="J189" s="30"/>
      <c r="K189" s="18"/>
      <c r="L189" s="52"/>
      <c r="M189" s="52"/>
      <c r="N189" s="52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</row>
    <row r="190" spans="1:41" s="51" customFormat="1" ht="15" customHeight="1">
      <c r="A190" s="131"/>
      <c r="B190" s="82"/>
      <c r="C190" s="82"/>
      <c r="D190" s="203"/>
      <c r="E190" s="114"/>
      <c r="F190" s="66"/>
      <c r="G190" s="127"/>
      <c r="H190" s="195"/>
      <c r="I190" s="19"/>
      <c r="J190" s="32"/>
      <c r="K190" s="18"/>
      <c r="L190" s="52"/>
      <c r="M190" s="52"/>
      <c r="N190" s="52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</row>
    <row r="191" spans="1:41" s="29" customFormat="1" ht="15" customHeight="1">
      <c r="A191" s="38"/>
      <c r="B191" s="218"/>
      <c r="C191" s="183"/>
      <c r="D191" s="202"/>
      <c r="E191" s="39"/>
      <c r="F191" s="264"/>
      <c r="G191" s="56"/>
      <c r="H191" s="55"/>
      <c r="J191" s="30"/>
      <c r="K191" s="18"/>
      <c r="L191" s="18"/>
      <c r="M191" s="18"/>
      <c r="N191" s="18"/>
    </row>
    <row r="192" spans="1:41" s="29" customFormat="1" ht="15" customHeight="1">
      <c r="A192" s="23"/>
      <c r="B192" s="114" t="str">
        <f>A132&amp;" - 計"</f>
        <v>2 - 計</v>
      </c>
      <c r="C192" s="182"/>
      <c r="D192" s="203"/>
      <c r="E192" s="40"/>
      <c r="F192" s="250"/>
      <c r="G192" s="27"/>
      <c r="H192" s="31"/>
      <c r="J192" s="32"/>
      <c r="K192" s="18"/>
      <c r="L192" s="18"/>
      <c r="M192" s="18"/>
      <c r="N192" s="18"/>
    </row>
    <row r="193" spans="1:41" ht="15" customHeight="1">
      <c r="A193" s="132"/>
      <c r="B193" s="81"/>
      <c r="C193" s="81"/>
      <c r="D193" s="202"/>
      <c r="E193" s="137"/>
      <c r="F193" s="225"/>
      <c r="G193" s="128"/>
      <c r="H193" s="21"/>
      <c r="I193" s="19"/>
      <c r="J193" s="22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</row>
    <row r="194" spans="1:41" ht="15" customHeight="1">
      <c r="A194" s="136"/>
      <c r="B194" s="135"/>
      <c r="C194" s="135"/>
      <c r="D194" s="204"/>
      <c r="E194" s="134"/>
      <c r="F194" s="244"/>
      <c r="G194" s="122"/>
      <c r="H194" s="121"/>
      <c r="I194" s="19"/>
      <c r="J194" s="22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</row>
    <row r="195" spans="1:41" ht="15" customHeight="1">
      <c r="A195" s="133"/>
      <c r="B195" s="130"/>
      <c r="C195" s="130"/>
      <c r="D195" s="202"/>
      <c r="E195" s="113"/>
      <c r="F195" s="225"/>
      <c r="G195" s="125"/>
      <c r="H195" s="21"/>
      <c r="I195" s="19"/>
      <c r="J195" s="22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</row>
    <row r="196" spans="1:41" ht="15" customHeight="1">
      <c r="A196" s="138">
        <v>3</v>
      </c>
      <c r="B196" s="82" t="s">
        <v>247</v>
      </c>
      <c r="C196" s="82"/>
      <c r="D196" s="203"/>
      <c r="E196" s="114"/>
      <c r="F196" s="226"/>
      <c r="G196" s="127"/>
      <c r="H196" s="24"/>
      <c r="I196" s="19"/>
      <c r="J196" s="22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</row>
    <row r="197" spans="1:41" ht="15" customHeight="1">
      <c r="A197" s="132"/>
      <c r="B197" s="81"/>
      <c r="C197" s="81"/>
      <c r="D197" s="202"/>
      <c r="E197" s="113"/>
      <c r="F197" s="225"/>
      <c r="G197" s="125"/>
      <c r="H197" s="25"/>
      <c r="I197" s="19"/>
      <c r="J197" s="22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</row>
    <row r="198" spans="1:41" ht="15" customHeight="1">
      <c r="A198" s="131"/>
      <c r="B198" s="82"/>
      <c r="C198" s="82"/>
      <c r="D198" s="203"/>
      <c r="E198" s="114"/>
      <c r="F198" s="226"/>
      <c r="G198" s="48"/>
      <c r="H198" s="24"/>
      <c r="I198" s="19"/>
      <c r="J198" s="22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</row>
    <row r="199" spans="1:41" s="51" customFormat="1" ht="15" customHeight="1">
      <c r="A199" s="132"/>
      <c r="B199" s="81"/>
      <c r="C199" s="81"/>
      <c r="D199" s="202"/>
      <c r="E199" s="113"/>
      <c r="F199" s="65"/>
      <c r="G199" s="112"/>
      <c r="H199" s="25"/>
      <c r="I199" s="19"/>
      <c r="J199" s="30"/>
      <c r="K199" s="18"/>
      <c r="L199" s="52"/>
      <c r="M199" s="52"/>
      <c r="N199" s="52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</row>
    <row r="200" spans="1:41" s="51" customFormat="1" ht="15" customHeight="1">
      <c r="A200" s="131"/>
      <c r="B200" s="82" t="s">
        <v>358</v>
      </c>
      <c r="C200" s="82" t="s">
        <v>373</v>
      </c>
      <c r="D200" s="203"/>
      <c r="E200" s="114"/>
      <c r="F200" s="66"/>
      <c r="G200" s="127"/>
      <c r="H200" s="195"/>
      <c r="I200" s="19"/>
      <c r="J200" s="32"/>
      <c r="K200" s="18"/>
      <c r="L200" s="52"/>
      <c r="M200" s="52"/>
      <c r="N200" s="52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</row>
    <row r="201" spans="1:41" s="51" customFormat="1" ht="15" customHeight="1">
      <c r="A201" s="132"/>
      <c r="B201" s="81"/>
      <c r="C201" s="81"/>
      <c r="D201" s="202"/>
      <c r="E201" s="113"/>
      <c r="F201" s="129"/>
      <c r="G201" s="110"/>
      <c r="H201" s="25"/>
      <c r="I201" s="19"/>
      <c r="J201" s="30"/>
      <c r="K201" s="18"/>
      <c r="L201" s="52"/>
      <c r="M201" s="52"/>
      <c r="N201" s="52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</row>
    <row r="202" spans="1:41" s="51" customFormat="1" ht="15" customHeight="1">
      <c r="A202" s="131"/>
      <c r="B202" s="82" t="s">
        <v>338</v>
      </c>
      <c r="C202" s="82" t="s">
        <v>359</v>
      </c>
      <c r="D202" s="203">
        <v>12</v>
      </c>
      <c r="E202" s="114" t="s">
        <v>360</v>
      </c>
      <c r="F202" s="124"/>
      <c r="G202" s="48"/>
      <c r="H202" s="195"/>
      <c r="I202" s="19"/>
      <c r="J202" s="32"/>
      <c r="K202" s="18"/>
      <c r="L202" s="52"/>
      <c r="M202" s="52"/>
      <c r="N202" s="52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</row>
    <row r="203" spans="1:41" s="51" customFormat="1" ht="15" customHeight="1">
      <c r="A203" s="132"/>
      <c r="B203" s="81"/>
      <c r="C203" s="81"/>
      <c r="D203" s="202"/>
      <c r="E203" s="113"/>
      <c r="F203" s="129"/>
      <c r="G203" s="110"/>
      <c r="H203" s="25"/>
      <c r="I203" s="19"/>
      <c r="J203" s="30"/>
      <c r="K203" s="18"/>
      <c r="L203" s="52"/>
      <c r="M203" s="52"/>
      <c r="N203" s="52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</row>
    <row r="204" spans="1:41" s="51" customFormat="1" ht="15" customHeight="1">
      <c r="A204" s="131"/>
      <c r="B204" s="82" t="s">
        <v>338</v>
      </c>
      <c r="C204" s="82" t="s">
        <v>361</v>
      </c>
      <c r="D204" s="203">
        <v>16</v>
      </c>
      <c r="E204" s="114" t="s">
        <v>360</v>
      </c>
      <c r="F204" s="124"/>
      <c r="G204" s="48"/>
      <c r="H204" s="195"/>
      <c r="I204" s="19"/>
      <c r="J204" s="32"/>
      <c r="K204" s="18"/>
      <c r="L204" s="52"/>
      <c r="M204" s="52"/>
      <c r="N204" s="52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</row>
    <row r="205" spans="1:41" s="51" customFormat="1" ht="15" customHeight="1">
      <c r="A205" s="132"/>
      <c r="B205" s="81"/>
      <c r="C205" s="81"/>
      <c r="D205" s="202"/>
      <c r="E205" s="113"/>
      <c r="F205" s="129"/>
      <c r="G205" s="110"/>
      <c r="H205" s="25"/>
      <c r="I205" s="19"/>
      <c r="J205" s="30"/>
      <c r="K205" s="18"/>
      <c r="L205" s="52"/>
      <c r="M205" s="52"/>
      <c r="N205" s="52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</row>
    <row r="206" spans="1:41" s="51" customFormat="1" ht="15" customHeight="1">
      <c r="A206" s="131"/>
      <c r="B206" s="82" t="s">
        <v>338</v>
      </c>
      <c r="C206" s="82" t="s">
        <v>362</v>
      </c>
      <c r="D206" s="203">
        <v>6</v>
      </c>
      <c r="E206" s="114" t="s">
        <v>360</v>
      </c>
      <c r="F206" s="124"/>
      <c r="G206" s="48"/>
      <c r="H206" s="195"/>
      <c r="I206" s="19"/>
      <c r="J206" s="32"/>
      <c r="K206" s="18"/>
      <c r="L206" s="52"/>
      <c r="M206" s="52"/>
      <c r="N206" s="52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</row>
    <row r="207" spans="1:41" s="51" customFormat="1" ht="15" customHeight="1">
      <c r="A207" s="132"/>
      <c r="B207" s="81"/>
      <c r="C207" s="81"/>
      <c r="D207" s="202"/>
      <c r="E207" s="113"/>
      <c r="F207" s="129"/>
      <c r="G207" s="110"/>
      <c r="H207" s="25"/>
      <c r="I207" s="19"/>
      <c r="J207" s="30"/>
      <c r="K207" s="18"/>
      <c r="L207" s="52"/>
      <c r="M207" s="52"/>
      <c r="N207" s="52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</row>
    <row r="208" spans="1:41" s="51" customFormat="1" ht="15" customHeight="1">
      <c r="A208" s="131"/>
      <c r="B208" s="82" t="s">
        <v>338</v>
      </c>
      <c r="C208" s="82" t="s">
        <v>363</v>
      </c>
      <c r="D208" s="203">
        <v>7</v>
      </c>
      <c r="E208" s="114" t="s">
        <v>360</v>
      </c>
      <c r="F208" s="124"/>
      <c r="G208" s="48"/>
      <c r="H208" s="195"/>
      <c r="I208" s="19"/>
      <c r="J208" s="32"/>
      <c r="K208" s="18"/>
      <c r="L208" s="52"/>
      <c r="M208" s="52"/>
      <c r="N208" s="52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</row>
    <row r="209" spans="1:41" s="51" customFormat="1" ht="15" customHeight="1">
      <c r="A209" s="132"/>
      <c r="B209" s="81"/>
      <c r="C209" s="81"/>
      <c r="D209" s="202"/>
      <c r="E209" s="113"/>
      <c r="F209" s="129"/>
      <c r="G209" s="110"/>
      <c r="H209" s="25"/>
      <c r="I209" s="19"/>
      <c r="J209" s="30"/>
      <c r="K209" s="18"/>
      <c r="L209" s="52"/>
      <c r="M209" s="52"/>
      <c r="N209" s="52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</row>
    <row r="210" spans="1:41" s="51" customFormat="1" ht="15" customHeight="1">
      <c r="A210" s="131"/>
      <c r="B210" s="82" t="s">
        <v>364</v>
      </c>
      <c r="C210" s="82"/>
      <c r="D210" s="203">
        <v>15</v>
      </c>
      <c r="E210" s="114" t="s">
        <v>285</v>
      </c>
      <c r="F210" s="124"/>
      <c r="G210" s="48"/>
      <c r="H210" s="195"/>
      <c r="I210" s="19"/>
      <c r="J210" s="32"/>
      <c r="K210" s="18"/>
      <c r="L210" s="52"/>
      <c r="M210" s="52"/>
      <c r="N210" s="52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</row>
    <row r="211" spans="1:41" s="51" customFormat="1" ht="15" customHeight="1">
      <c r="A211" s="132"/>
      <c r="B211" s="81"/>
      <c r="C211" s="81"/>
      <c r="D211" s="202"/>
      <c r="E211" s="113"/>
      <c r="F211" s="129"/>
      <c r="G211" s="110"/>
      <c r="H211" s="25"/>
      <c r="I211" s="19"/>
      <c r="J211" s="30"/>
      <c r="K211" s="18"/>
      <c r="L211" s="52"/>
      <c r="M211" s="52"/>
      <c r="N211" s="52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</row>
    <row r="212" spans="1:41" s="51" customFormat="1" ht="15" customHeight="1">
      <c r="A212" s="131"/>
      <c r="B212" s="82" t="s">
        <v>365</v>
      </c>
      <c r="C212" s="82" t="s">
        <v>366</v>
      </c>
      <c r="D212" s="203">
        <v>12</v>
      </c>
      <c r="E212" s="114" t="s">
        <v>341</v>
      </c>
      <c r="F212" s="124"/>
      <c r="G212" s="48"/>
      <c r="H212" s="195"/>
      <c r="I212" s="19"/>
      <c r="J212" s="32"/>
      <c r="K212" s="18"/>
      <c r="L212" s="52"/>
      <c r="M212" s="52"/>
      <c r="N212" s="52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</row>
    <row r="213" spans="1:41" s="51" customFormat="1" ht="15" customHeight="1">
      <c r="A213" s="132"/>
      <c r="B213" s="81"/>
      <c r="C213" s="81"/>
      <c r="D213" s="202"/>
      <c r="E213" s="113"/>
      <c r="F213" s="129"/>
      <c r="G213" s="110"/>
      <c r="H213" s="25"/>
      <c r="I213" s="19"/>
      <c r="J213" s="30"/>
      <c r="K213" s="18"/>
      <c r="L213" s="52"/>
      <c r="M213" s="52"/>
      <c r="N213" s="52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</row>
    <row r="214" spans="1:41" s="51" customFormat="1" ht="15" customHeight="1">
      <c r="A214" s="131"/>
      <c r="B214" s="82" t="s">
        <v>365</v>
      </c>
      <c r="C214" s="82" t="s">
        <v>367</v>
      </c>
      <c r="D214" s="203">
        <v>16</v>
      </c>
      <c r="E214" s="114" t="s">
        <v>341</v>
      </c>
      <c r="F214" s="124"/>
      <c r="G214" s="48"/>
      <c r="H214" s="195"/>
      <c r="I214" s="19"/>
      <c r="J214" s="32"/>
      <c r="K214" s="18"/>
      <c r="L214" s="52"/>
      <c r="M214" s="52"/>
      <c r="N214" s="52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</row>
    <row r="215" spans="1:41" s="51" customFormat="1" ht="15" customHeight="1">
      <c r="A215" s="132"/>
      <c r="B215" s="81"/>
      <c r="C215" s="81"/>
      <c r="D215" s="202"/>
      <c r="E215" s="113"/>
      <c r="F215" s="129"/>
      <c r="G215" s="110"/>
      <c r="H215" s="25"/>
      <c r="I215" s="19"/>
      <c r="J215" s="30"/>
      <c r="K215" s="18"/>
      <c r="L215" s="52"/>
      <c r="M215" s="52"/>
      <c r="N215" s="52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</row>
    <row r="216" spans="1:41" s="51" customFormat="1" ht="15" customHeight="1">
      <c r="A216" s="131"/>
      <c r="B216" s="82" t="s">
        <v>365</v>
      </c>
      <c r="C216" s="82" t="s">
        <v>368</v>
      </c>
      <c r="D216" s="203">
        <v>6</v>
      </c>
      <c r="E216" s="114" t="s">
        <v>341</v>
      </c>
      <c r="F216" s="124"/>
      <c r="G216" s="48"/>
      <c r="H216" s="195"/>
      <c r="I216" s="19"/>
      <c r="J216" s="32"/>
      <c r="K216" s="18"/>
      <c r="L216" s="52"/>
      <c r="M216" s="52"/>
      <c r="N216" s="52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</row>
    <row r="217" spans="1:41" s="51" customFormat="1" ht="15" customHeight="1">
      <c r="A217" s="132"/>
      <c r="B217" s="81"/>
      <c r="C217" s="81"/>
      <c r="D217" s="202"/>
      <c r="E217" s="113"/>
      <c r="F217" s="129"/>
      <c r="G217" s="110"/>
      <c r="H217" s="25"/>
      <c r="I217" s="19"/>
      <c r="J217" s="30"/>
      <c r="K217" s="18"/>
      <c r="L217" s="52"/>
      <c r="M217" s="52"/>
      <c r="N217" s="52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</row>
    <row r="218" spans="1:41" s="51" customFormat="1" ht="15" customHeight="1">
      <c r="A218" s="131"/>
      <c r="B218" s="82" t="s">
        <v>365</v>
      </c>
      <c r="C218" s="82" t="s">
        <v>369</v>
      </c>
      <c r="D218" s="203">
        <v>7</v>
      </c>
      <c r="E218" s="114" t="s">
        <v>341</v>
      </c>
      <c r="F218" s="124"/>
      <c r="G218" s="48"/>
      <c r="H218" s="195"/>
      <c r="I218" s="19"/>
      <c r="J218" s="32"/>
      <c r="K218" s="18"/>
      <c r="L218" s="52"/>
      <c r="M218" s="52"/>
      <c r="N218" s="52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</row>
    <row r="219" spans="1:41" s="51" customFormat="1" ht="15" customHeight="1">
      <c r="A219" s="132"/>
      <c r="B219" s="81"/>
      <c r="C219" s="81"/>
      <c r="D219" s="202"/>
      <c r="E219" s="113"/>
      <c r="F219" s="65"/>
      <c r="G219" s="112"/>
      <c r="H219" s="25"/>
      <c r="I219" s="19"/>
      <c r="J219" s="30"/>
      <c r="K219" s="18"/>
      <c r="L219" s="52"/>
      <c r="M219" s="52"/>
      <c r="N219" s="52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</row>
    <row r="220" spans="1:41" s="51" customFormat="1" ht="15" customHeight="1">
      <c r="A220" s="131"/>
      <c r="B220" s="82" t="s">
        <v>370</v>
      </c>
      <c r="C220" s="82"/>
      <c r="D220" s="203">
        <v>1</v>
      </c>
      <c r="E220" s="114" t="s">
        <v>245</v>
      </c>
      <c r="F220" s="66"/>
      <c r="G220" s="127"/>
      <c r="H220" s="195"/>
      <c r="I220" s="19"/>
      <c r="J220" s="32"/>
      <c r="K220" s="18"/>
      <c r="L220" s="52"/>
      <c r="M220" s="52"/>
      <c r="N220" s="52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</row>
    <row r="221" spans="1:41" s="51" customFormat="1" ht="15" customHeight="1">
      <c r="A221" s="132"/>
      <c r="B221" s="81"/>
      <c r="C221" s="81"/>
      <c r="D221" s="202"/>
      <c r="E221" s="113"/>
      <c r="F221" s="65"/>
      <c r="G221" s="112"/>
      <c r="H221" s="25"/>
      <c r="I221" s="19"/>
      <c r="J221" s="30"/>
      <c r="K221" s="18"/>
      <c r="L221" s="52"/>
      <c r="M221" s="52"/>
      <c r="N221" s="52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</row>
    <row r="222" spans="1:41" s="51" customFormat="1" ht="15" customHeight="1">
      <c r="A222" s="131"/>
      <c r="B222" s="82" t="s">
        <v>372</v>
      </c>
      <c r="C222" s="82" t="s">
        <v>366</v>
      </c>
      <c r="D222" s="203">
        <v>12</v>
      </c>
      <c r="E222" s="114" t="s">
        <v>341</v>
      </c>
      <c r="F222" s="66"/>
      <c r="G222" s="127"/>
      <c r="H222" s="195"/>
      <c r="I222" s="19"/>
      <c r="J222" s="32"/>
      <c r="K222" s="18"/>
      <c r="L222" s="52"/>
      <c r="M222" s="52"/>
      <c r="N222" s="52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</row>
    <row r="223" spans="1:41" s="51" customFormat="1" ht="15" customHeight="1">
      <c r="A223" s="132"/>
      <c r="B223" s="215"/>
      <c r="C223" s="81"/>
      <c r="D223" s="202"/>
      <c r="E223" s="113"/>
      <c r="F223" s="129"/>
      <c r="G223" s="110"/>
      <c r="H223" s="25"/>
      <c r="I223" s="19"/>
      <c r="J223" s="30"/>
      <c r="K223" s="18"/>
      <c r="L223" s="52"/>
      <c r="M223" s="52"/>
      <c r="N223" s="52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</row>
    <row r="224" spans="1:41" s="51" customFormat="1" ht="15" customHeight="1">
      <c r="A224" s="131"/>
      <c r="B224" s="82" t="s">
        <v>371</v>
      </c>
      <c r="C224" s="82" t="s">
        <v>367</v>
      </c>
      <c r="D224" s="203">
        <v>16</v>
      </c>
      <c r="E224" s="114" t="s">
        <v>341</v>
      </c>
      <c r="F224" s="124"/>
      <c r="G224" s="48"/>
      <c r="H224" s="195"/>
      <c r="I224" s="19"/>
      <c r="J224" s="32"/>
      <c r="K224" s="18"/>
      <c r="L224" s="52"/>
      <c r="M224" s="52"/>
      <c r="N224" s="52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</row>
    <row r="225" spans="1:41" s="51" customFormat="1" ht="15" customHeight="1">
      <c r="A225" s="132"/>
      <c r="B225" s="81"/>
      <c r="C225" s="81"/>
      <c r="D225" s="202"/>
      <c r="E225" s="137"/>
      <c r="F225" s="129"/>
      <c r="G225" s="112"/>
      <c r="H225" s="21"/>
      <c r="I225" s="19"/>
      <c r="J225" s="30"/>
      <c r="K225" s="18"/>
      <c r="L225" s="52"/>
      <c r="M225" s="52"/>
      <c r="N225" s="52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</row>
    <row r="226" spans="1:41" s="51" customFormat="1" ht="15" customHeight="1">
      <c r="A226" s="136"/>
      <c r="B226" s="135" t="s">
        <v>371</v>
      </c>
      <c r="C226" s="135" t="s">
        <v>368</v>
      </c>
      <c r="D226" s="204">
        <v>6</v>
      </c>
      <c r="E226" s="134" t="s">
        <v>341</v>
      </c>
      <c r="F226" s="123"/>
      <c r="G226" s="122"/>
      <c r="H226" s="196"/>
      <c r="I226" s="19"/>
      <c r="J226" s="32"/>
      <c r="K226" s="18"/>
      <c r="L226" s="52"/>
      <c r="M226" s="52"/>
      <c r="N226" s="52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</row>
    <row r="227" spans="1:41" s="51" customFormat="1" ht="15" customHeight="1">
      <c r="A227" s="133"/>
      <c r="B227" s="130"/>
      <c r="C227" s="130"/>
      <c r="D227" s="202"/>
      <c r="E227" s="113"/>
      <c r="F227" s="129"/>
      <c r="G227" s="110"/>
      <c r="H227" s="21"/>
      <c r="I227" s="19"/>
      <c r="J227" s="30"/>
      <c r="K227" s="18"/>
      <c r="L227" s="52"/>
      <c r="M227" s="52"/>
      <c r="N227" s="52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</row>
    <row r="228" spans="1:41" s="51" customFormat="1" ht="15" customHeight="1">
      <c r="A228" s="131"/>
      <c r="B228" s="82" t="s">
        <v>371</v>
      </c>
      <c r="C228" s="82" t="s">
        <v>369</v>
      </c>
      <c r="D228" s="203">
        <v>7</v>
      </c>
      <c r="E228" s="114" t="s">
        <v>341</v>
      </c>
      <c r="F228" s="124"/>
      <c r="G228" s="127"/>
      <c r="H228" s="195"/>
      <c r="I228" s="19"/>
      <c r="J228" s="32"/>
      <c r="K228" s="18"/>
      <c r="L228" s="52"/>
      <c r="M228" s="52"/>
      <c r="N228" s="52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</row>
    <row r="229" spans="1:41" s="51" customFormat="1" ht="15" customHeight="1">
      <c r="A229" s="132"/>
      <c r="B229" s="81"/>
      <c r="C229" s="81"/>
      <c r="D229" s="202"/>
      <c r="E229" s="113"/>
      <c r="F229" s="65"/>
      <c r="G229" s="112"/>
      <c r="H229" s="25"/>
      <c r="I229" s="19"/>
      <c r="J229" s="30"/>
      <c r="K229" s="18"/>
      <c r="L229" s="52"/>
      <c r="M229" s="52"/>
      <c r="N229" s="52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</row>
    <row r="230" spans="1:41" s="51" customFormat="1" ht="15" customHeight="1">
      <c r="A230" s="131"/>
      <c r="B230" s="82" t="s">
        <v>374</v>
      </c>
      <c r="C230" s="82"/>
      <c r="D230" s="203">
        <v>1</v>
      </c>
      <c r="E230" s="114" t="s">
        <v>245</v>
      </c>
      <c r="F230" s="66"/>
      <c r="G230" s="127"/>
      <c r="H230" s="195"/>
      <c r="I230" s="19"/>
      <c r="J230" s="32"/>
      <c r="K230" s="18"/>
      <c r="L230" s="52"/>
      <c r="M230" s="52"/>
      <c r="N230" s="52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</row>
    <row r="231" spans="1:41" s="51" customFormat="1" ht="15" customHeight="1">
      <c r="A231" s="132"/>
      <c r="B231" s="81"/>
      <c r="C231" s="81"/>
      <c r="D231" s="202"/>
      <c r="E231" s="113"/>
      <c r="F231" s="65"/>
      <c r="G231" s="112"/>
      <c r="H231" s="25"/>
      <c r="I231" s="19"/>
      <c r="J231" s="30"/>
      <c r="K231" s="18"/>
      <c r="L231" s="52"/>
      <c r="M231" s="52"/>
      <c r="N231" s="52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</row>
    <row r="232" spans="1:41" s="51" customFormat="1" ht="15" customHeight="1">
      <c r="A232" s="131"/>
      <c r="B232" s="82" t="s">
        <v>375</v>
      </c>
      <c r="C232" s="82"/>
      <c r="D232" s="203">
        <v>1</v>
      </c>
      <c r="E232" s="114" t="s">
        <v>245</v>
      </c>
      <c r="F232" s="66"/>
      <c r="G232" s="127"/>
      <c r="H232" s="195"/>
      <c r="I232" s="19"/>
      <c r="J232" s="32"/>
      <c r="K232" s="18"/>
      <c r="L232" s="52"/>
      <c r="M232" s="52"/>
      <c r="N232" s="52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</row>
    <row r="233" spans="1:41" s="51" customFormat="1" ht="15" customHeight="1">
      <c r="A233" s="132"/>
      <c r="B233" s="81"/>
      <c r="C233" s="81"/>
      <c r="D233" s="202"/>
      <c r="E233" s="113"/>
      <c r="F233" s="126"/>
      <c r="G233" s="112"/>
      <c r="H233" s="25"/>
      <c r="I233" s="19"/>
      <c r="J233" s="30"/>
      <c r="K233" s="18"/>
      <c r="L233" s="52"/>
      <c r="M233" s="52"/>
      <c r="N233" s="52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</row>
    <row r="234" spans="1:41" s="51" customFormat="1" ht="15" customHeight="1">
      <c r="A234" s="131"/>
      <c r="B234" s="82" t="s">
        <v>339</v>
      </c>
      <c r="C234" s="82"/>
      <c r="D234" s="203">
        <v>15</v>
      </c>
      <c r="E234" s="114" t="s">
        <v>285</v>
      </c>
      <c r="F234" s="124"/>
      <c r="G234" s="127"/>
      <c r="H234" s="195"/>
      <c r="I234" s="19"/>
      <c r="J234" s="32"/>
      <c r="K234" s="18"/>
      <c r="L234" s="52"/>
      <c r="M234" s="52"/>
      <c r="N234" s="52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</row>
    <row r="235" spans="1:41" s="51" customFormat="1" ht="15" customHeight="1">
      <c r="A235" s="132"/>
      <c r="B235" s="81"/>
      <c r="C235" s="81"/>
      <c r="D235" s="202"/>
      <c r="E235" s="113"/>
      <c r="F235" s="126"/>
      <c r="G235" s="112"/>
      <c r="H235" s="25"/>
      <c r="I235" s="19"/>
      <c r="J235" s="30"/>
      <c r="K235" s="18"/>
      <c r="L235" s="52"/>
      <c r="M235" s="52"/>
      <c r="N235" s="52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</row>
    <row r="236" spans="1:41" s="51" customFormat="1" ht="15" customHeight="1">
      <c r="A236" s="131"/>
      <c r="B236" s="82" t="s">
        <v>376</v>
      </c>
      <c r="C236" s="82" t="s">
        <v>377</v>
      </c>
      <c r="D236" s="203">
        <v>15</v>
      </c>
      <c r="E236" s="114" t="s">
        <v>285</v>
      </c>
      <c r="F236" s="124"/>
      <c r="G236" s="127"/>
      <c r="H236" s="195"/>
      <c r="I236" s="19"/>
      <c r="J236" s="32"/>
      <c r="K236" s="18"/>
      <c r="L236" s="52"/>
      <c r="M236" s="52"/>
      <c r="N236" s="52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</row>
    <row r="237" spans="1:41" s="51" customFormat="1" ht="15" customHeight="1">
      <c r="A237" s="132"/>
      <c r="B237" s="81"/>
      <c r="C237" s="81"/>
      <c r="D237" s="202"/>
      <c r="E237" s="113"/>
      <c r="F237" s="129"/>
      <c r="G237" s="110"/>
      <c r="H237" s="25"/>
      <c r="I237" s="19"/>
      <c r="J237" s="30"/>
      <c r="K237" s="18"/>
      <c r="L237" s="52"/>
      <c r="M237" s="52"/>
      <c r="N237" s="52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</row>
    <row r="238" spans="1:41" s="51" customFormat="1" ht="15" customHeight="1">
      <c r="A238" s="131"/>
      <c r="B238" s="82" t="s">
        <v>378</v>
      </c>
      <c r="C238" s="82"/>
      <c r="D238" s="203">
        <v>15</v>
      </c>
      <c r="E238" s="114" t="s">
        <v>285</v>
      </c>
      <c r="F238" s="124"/>
      <c r="G238" s="48"/>
      <c r="H238" s="195"/>
      <c r="I238" s="19"/>
      <c r="J238" s="32"/>
      <c r="K238" s="18"/>
      <c r="L238" s="52"/>
      <c r="M238" s="52"/>
      <c r="N238" s="52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</row>
    <row r="239" spans="1:41" s="51" customFormat="1" ht="15" customHeight="1">
      <c r="A239" s="132"/>
      <c r="B239" s="81"/>
      <c r="C239" s="81"/>
      <c r="D239" s="202"/>
      <c r="E239" s="113"/>
      <c r="F239" s="126"/>
      <c r="G239" s="112"/>
      <c r="H239" s="25"/>
      <c r="I239" s="19"/>
      <c r="J239" s="30"/>
      <c r="K239" s="18"/>
      <c r="L239" s="52"/>
      <c r="M239" s="52"/>
      <c r="N239" s="52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</row>
    <row r="240" spans="1:41" s="51" customFormat="1" ht="15" customHeight="1">
      <c r="A240" s="131"/>
      <c r="B240" s="82" t="s">
        <v>379</v>
      </c>
      <c r="C240" s="82"/>
      <c r="D240" s="203">
        <v>15</v>
      </c>
      <c r="E240" s="114" t="s">
        <v>285</v>
      </c>
      <c r="F240" s="124"/>
      <c r="G240" s="127"/>
      <c r="H240" s="195"/>
      <c r="I240" s="19"/>
      <c r="J240" s="32"/>
      <c r="K240" s="18"/>
      <c r="L240" s="52"/>
      <c r="M240" s="52"/>
      <c r="N240" s="52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</row>
    <row r="241" spans="1:41" s="54" customFormat="1" ht="15" customHeight="1">
      <c r="A241" s="132"/>
      <c r="B241" s="81"/>
      <c r="C241" s="81"/>
      <c r="D241" s="202"/>
      <c r="E241" s="113"/>
      <c r="F241" s="65"/>
      <c r="G241" s="112"/>
      <c r="H241" s="25"/>
      <c r="I241" s="19"/>
      <c r="J241" s="30"/>
      <c r="K241" s="18"/>
      <c r="L241" s="52"/>
      <c r="M241" s="52"/>
      <c r="N241" s="52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</row>
    <row r="242" spans="1:41" s="54" customFormat="1" ht="15" customHeight="1">
      <c r="A242" s="131"/>
      <c r="B242" s="82" t="s">
        <v>380</v>
      </c>
      <c r="C242" s="82"/>
      <c r="D242" s="203">
        <v>15</v>
      </c>
      <c r="E242" s="114" t="s">
        <v>285</v>
      </c>
      <c r="F242" s="66"/>
      <c r="G242" s="127"/>
      <c r="H242" s="195"/>
      <c r="I242" s="19"/>
      <c r="J242" s="32"/>
      <c r="K242" s="18"/>
      <c r="L242" s="52"/>
      <c r="M242" s="52"/>
      <c r="N242" s="52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</row>
    <row r="243" spans="1:41" s="51" customFormat="1" ht="15" customHeight="1">
      <c r="A243" s="132"/>
      <c r="B243" s="81"/>
      <c r="C243" s="81"/>
      <c r="D243" s="202"/>
      <c r="E243" s="113"/>
      <c r="F243" s="126"/>
      <c r="G243" s="112"/>
      <c r="H243" s="25"/>
      <c r="I243" s="19"/>
      <c r="J243" s="30"/>
      <c r="K243" s="18"/>
      <c r="L243" s="52"/>
      <c r="M243" s="52"/>
      <c r="N243" s="52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</row>
    <row r="244" spans="1:41" s="51" customFormat="1" ht="15" customHeight="1">
      <c r="A244" s="131"/>
      <c r="B244" s="82" t="s">
        <v>381</v>
      </c>
      <c r="C244" s="82"/>
      <c r="D244" s="203">
        <v>1</v>
      </c>
      <c r="E244" s="114" t="s">
        <v>245</v>
      </c>
      <c r="F244" s="124"/>
      <c r="G244" s="127"/>
      <c r="H244" s="195"/>
      <c r="I244" s="19"/>
      <c r="J244" s="32"/>
      <c r="K244" s="18"/>
      <c r="L244" s="52"/>
      <c r="M244" s="52"/>
      <c r="N244" s="52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</row>
    <row r="245" spans="1:41" ht="15" customHeight="1">
      <c r="A245" s="132"/>
      <c r="B245" s="81"/>
      <c r="C245" s="81"/>
      <c r="D245" s="202"/>
      <c r="E245" s="113"/>
      <c r="F245" s="126"/>
      <c r="G245" s="110"/>
      <c r="H245" s="25"/>
      <c r="I245" s="19"/>
      <c r="J245" s="22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</row>
    <row r="246" spans="1:41" ht="15" customHeight="1">
      <c r="A246" s="131"/>
      <c r="B246" s="82" t="s">
        <v>382</v>
      </c>
      <c r="C246" s="82"/>
      <c r="D246" s="203">
        <v>164</v>
      </c>
      <c r="E246" s="114" t="s">
        <v>0</v>
      </c>
      <c r="F246" s="124"/>
      <c r="G246" s="48"/>
      <c r="H246" s="195"/>
      <c r="I246" s="19"/>
      <c r="J246" s="26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</row>
    <row r="247" spans="1:41" ht="15" customHeight="1">
      <c r="A247" s="132"/>
      <c r="B247" s="81"/>
      <c r="C247" s="81"/>
      <c r="D247" s="202"/>
      <c r="E247" s="113"/>
      <c r="F247" s="126"/>
      <c r="G247" s="110"/>
      <c r="H247" s="25"/>
      <c r="I247" s="19"/>
      <c r="J247" s="22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</row>
    <row r="248" spans="1:41" ht="15" customHeight="1">
      <c r="A248" s="131"/>
      <c r="B248" s="82" t="s">
        <v>383</v>
      </c>
      <c r="C248" s="82"/>
      <c r="D248" s="203">
        <v>17</v>
      </c>
      <c r="E248" s="114" t="s">
        <v>0</v>
      </c>
      <c r="F248" s="124"/>
      <c r="G248" s="48"/>
      <c r="H248" s="195"/>
      <c r="I248" s="19"/>
      <c r="J248" s="26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</row>
    <row r="249" spans="1:41" s="51" customFormat="1" ht="15" customHeight="1">
      <c r="A249" s="132"/>
      <c r="B249" s="81"/>
      <c r="C249" s="81"/>
      <c r="D249" s="202"/>
      <c r="E249" s="113"/>
      <c r="F249" s="65"/>
      <c r="G249" s="110"/>
      <c r="H249" s="25"/>
      <c r="I249" s="19"/>
      <c r="J249" s="30"/>
      <c r="K249" s="18"/>
      <c r="L249" s="52"/>
      <c r="M249" s="52"/>
      <c r="N249" s="52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</row>
    <row r="250" spans="1:41" s="51" customFormat="1" ht="15" customHeight="1">
      <c r="A250" s="131"/>
      <c r="B250" s="82" t="s">
        <v>384</v>
      </c>
      <c r="C250" s="82"/>
      <c r="D250" s="203">
        <v>96</v>
      </c>
      <c r="E250" s="114" t="s">
        <v>0</v>
      </c>
      <c r="F250" s="66"/>
      <c r="G250" s="48"/>
      <c r="H250" s="195"/>
      <c r="I250" s="19"/>
      <c r="J250" s="32"/>
      <c r="K250" s="18"/>
      <c r="L250" s="52"/>
      <c r="M250" s="52"/>
      <c r="N250" s="52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</row>
    <row r="251" spans="1:41" s="51" customFormat="1" ht="15" customHeight="1">
      <c r="A251" s="132"/>
      <c r="B251" s="215"/>
      <c r="C251" s="81"/>
      <c r="D251" s="202"/>
      <c r="E251" s="113"/>
      <c r="F251" s="129"/>
      <c r="G251" s="110"/>
      <c r="H251" s="25"/>
      <c r="I251" s="19"/>
      <c r="J251" s="30"/>
      <c r="K251" s="18"/>
      <c r="L251" s="52"/>
      <c r="M251" s="52"/>
      <c r="N251" s="52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</row>
    <row r="252" spans="1:41" s="51" customFormat="1" ht="15" customHeight="1">
      <c r="A252" s="131"/>
      <c r="B252" s="82" t="s">
        <v>385</v>
      </c>
      <c r="C252" s="82" t="s">
        <v>366</v>
      </c>
      <c r="D252" s="203">
        <v>12</v>
      </c>
      <c r="E252" s="114" t="s">
        <v>144</v>
      </c>
      <c r="F252" s="124"/>
      <c r="G252" s="127"/>
      <c r="H252" s="195"/>
      <c r="I252" s="19"/>
      <c r="J252" s="32"/>
      <c r="K252" s="18"/>
      <c r="L252" s="52"/>
      <c r="M252" s="52"/>
      <c r="N252" s="52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</row>
    <row r="253" spans="1:41" s="51" customFormat="1" ht="15" customHeight="1">
      <c r="A253" s="132"/>
      <c r="B253" s="81"/>
      <c r="C253" s="81"/>
      <c r="D253" s="202"/>
      <c r="E253" s="113"/>
      <c r="F253" s="126"/>
      <c r="G253" s="112"/>
      <c r="H253" s="25"/>
      <c r="I253" s="19"/>
      <c r="J253" s="30"/>
      <c r="K253" s="18"/>
      <c r="L253" s="52"/>
      <c r="M253" s="52"/>
      <c r="N253" s="52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</row>
    <row r="254" spans="1:41" s="51" customFormat="1" ht="15" customHeight="1">
      <c r="A254" s="131"/>
      <c r="B254" s="82" t="s">
        <v>385</v>
      </c>
      <c r="C254" s="82" t="s">
        <v>367</v>
      </c>
      <c r="D254" s="203">
        <v>16</v>
      </c>
      <c r="E254" s="114" t="s">
        <v>144</v>
      </c>
      <c r="F254" s="124"/>
      <c r="G254" s="127"/>
      <c r="H254" s="195"/>
      <c r="I254" s="19"/>
      <c r="J254" s="32"/>
      <c r="K254" s="18"/>
      <c r="L254" s="52"/>
      <c r="M254" s="52"/>
      <c r="N254" s="52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</row>
    <row r="255" spans="1:41" s="51" customFormat="1" ht="15" customHeight="1">
      <c r="A255" s="132"/>
      <c r="B255" s="215"/>
      <c r="C255" s="81"/>
      <c r="D255" s="202"/>
      <c r="E255" s="113"/>
      <c r="F255" s="129"/>
      <c r="G255" s="110"/>
      <c r="H255" s="25"/>
      <c r="I255" s="19"/>
      <c r="J255" s="30"/>
      <c r="K255" s="18"/>
      <c r="L255" s="52"/>
      <c r="M255" s="52"/>
      <c r="N255" s="52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</row>
    <row r="256" spans="1:41" s="51" customFormat="1" ht="15" customHeight="1">
      <c r="A256" s="131"/>
      <c r="B256" s="82" t="s">
        <v>385</v>
      </c>
      <c r="C256" s="82" t="s">
        <v>368</v>
      </c>
      <c r="D256" s="203">
        <v>6</v>
      </c>
      <c r="E256" s="114" t="s">
        <v>144</v>
      </c>
      <c r="F256" s="124"/>
      <c r="G256" s="127"/>
      <c r="H256" s="195"/>
      <c r="I256" s="19"/>
      <c r="J256" s="32"/>
      <c r="K256" s="18"/>
      <c r="L256" s="52"/>
      <c r="M256" s="52"/>
      <c r="N256" s="52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</row>
    <row r="257" spans="1:41" s="51" customFormat="1" ht="15" customHeight="1">
      <c r="A257" s="132"/>
      <c r="B257" s="81"/>
      <c r="C257" s="81"/>
      <c r="D257" s="202"/>
      <c r="E257" s="137"/>
      <c r="F257" s="129"/>
      <c r="G257" s="112"/>
      <c r="H257" s="21"/>
      <c r="I257" s="19"/>
      <c r="J257" s="30"/>
      <c r="K257" s="18"/>
      <c r="L257" s="52"/>
      <c r="M257" s="52"/>
      <c r="N257" s="52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</row>
    <row r="258" spans="1:41" s="51" customFormat="1" ht="15" customHeight="1">
      <c r="A258" s="136"/>
      <c r="B258" s="135" t="s">
        <v>385</v>
      </c>
      <c r="C258" s="135" t="s">
        <v>369</v>
      </c>
      <c r="D258" s="204">
        <v>7</v>
      </c>
      <c r="E258" s="134" t="s">
        <v>144</v>
      </c>
      <c r="F258" s="123"/>
      <c r="G258" s="122"/>
      <c r="H258" s="196"/>
      <c r="I258" s="19"/>
      <c r="J258" s="32"/>
      <c r="K258" s="18"/>
      <c r="L258" s="52"/>
      <c r="M258" s="52"/>
      <c r="N258" s="52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</row>
    <row r="259" spans="1:41" s="51" customFormat="1" ht="15" customHeight="1">
      <c r="A259" s="133"/>
      <c r="B259" s="130"/>
      <c r="C259" s="130"/>
      <c r="D259" s="202"/>
      <c r="E259" s="113"/>
      <c r="F259" s="129"/>
      <c r="G259" s="110"/>
      <c r="H259" s="21"/>
      <c r="I259" s="19"/>
      <c r="J259" s="30"/>
      <c r="K259" s="18"/>
      <c r="L259" s="52"/>
      <c r="M259" s="52"/>
      <c r="N259" s="52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</row>
    <row r="260" spans="1:41" s="51" customFormat="1" ht="15" customHeight="1">
      <c r="A260" s="131"/>
      <c r="B260" s="82" t="s">
        <v>386</v>
      </c>
      <c r="C260" s="82"/>
      <c r="D260" s="203">
        <v>21</v>
      </c>
      <c r="E260" s="114" t="s">
        <v>285</v>
      </c>
      <c r="F260" s="124"/>
      <c r="G260" s="127"/>
      <c r="H260" s="195"/>
      <c r="I260" s="19"/>
      <c r="J260" s="32"/>
      <c r="K260" s="18"/>
      <c r="L260" s="52"/>
      <c r="M260" s="52"/>
      <c r="N260" s="52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</row>
    <row r="261" spans="1:41" s="51" customFormat="1" ht="15" customHeight="1">
      <c r="A261" s="132"/>
      <c r="B261" s="81"/>
      <c r="C261" s="81"/>
      <c r="D261" s="202"/>
      <c r="E261" s="113"/>
      <c r="F261" s="65"/>
      <c r="G261" s="112"/>
      <c r="H261" s="25"/>
      <c r="I261" s="19"/>
      <c r="J261" s="30"/>
      <c r="K261" s="18"/>
      <c r="L261" s="52"/>
      <c r="M261" s="52"/>
      <c r="N261" s="52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</row>
    <row r="262" spans="1:41" s="51" customFormat="1" ht="15" customHeight="1">
      <c r="A262" s="131"/>
      <c r="B262" s="82" t="s">
        <v>387</v>
      </c>
      <c r="C262" s="82"/>
      <c r="D262" s="203">
        <v>15</v>
      </c>
      <c r="E262" s="114" t="s">
        <v>285</v>
      </c>
      <c r="F262" s="66"/>
      <c r="G262" s="127"/>
      <c r="H262" s="195"/>
      <c r="I262" s="19"/>
      <c r="J262" s="32"/>
      <c r="K262" s="18"/>
      <c r="L262" s="52"/>
      <c r="M262" s="52"/>
      <c r="N262" s="52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</row>
    <row r="263" spans="1:41" s="51" customFormat="1" ht="15" customHeight="1">
      <c r="A263" s="132"/>
      <c r="B263" s="81"/>
      <c r="C263" s="81"/>
      <c r="D263" s="202"/>
      <c r="E263" s="113"/>
      <c r="F263" s="65"/>
      <c r="G263" s="112"/>
      <c r="H263" s="25"/>
      <c r="I263" s="19"/>
      <c r="J263" s="30"/>
      <c r="K263" s="18"/>
      <c r="L263" s="52"/>
      <c r="M263" s="52"/>
      <c r="N263" s="52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</row>
    <row r="264" spans="1:41" s="51" customFormat="1" ht="15" customHeight="1">
      <c r="A264" s="131"/>
      <c r="B264" s="82" t="s">
        <v>388</v>
      </c>
      <c r="C264" s="82"/>
      <c r="D264" s="203">
        <v>1</v>
      </c>
      <c r="E264" s="114" t="s">
        <v>245</v>
      </c>
      <c r="F264" s="66"/>
      <c r="G264" s="127"/>
      <c r="H264" s="195"/>
      <c r="I264" s="19"/>
      <c r="J264" s="32"/>
      <c r="K264" s="18"/>
      <c r="L264" s="52"/>
      <c r="M264" s="52"/>
      <c r="N264" s="52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</row>
    <row r="265" spans="1:41" s="51" customFormat="1" ht="15" customHeight="1">
      <c r="A265" s="132"/>
      <c r="B265" s="81"/>
      <c r="C265" s="81"/>
      <c r="D265" s="202"/>
      <c r="E265" s="113"/>
      <c r="F265" s="126"/>
      <c r="G265" s="112"/>
      <c r="H265" s="25"/>
      <c r="I265" s="19"/>
      <c r="J265" s="30"/>
      <c r="K265" s="18"/>
      <c r="L265" s="52"/>
      <c r="M265" s="52"/>
      <c r="N265" s="52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</row>
    <row r="266" spans="1:41" s="51" customFormat="1" ht="15" customHeight="1">
      <c r="A266" s="131"/>
      <c r="B266" s="82" t="s">
        <v>286</v>
      </c>
      <c r="C266" s="82"/>
      <c r="D266" s="203">
        <v>1</v>
      </c>
      <c r="E266" s="114" t="s">
        <v>245</v>
      </c>
      <c r="F266" s="124"/>
      <c r="G266" s="127"/>
      <c r="H266" s="195"/>
      <c r="I266" s="19"/>
      <c r="J266" s="32"/>
      <c r="K266" s="18"/>
      <c r="L266" s="52"/>
      <c r="M266" s="52"/>
      <c r="N266" s="52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</row>
    <row r="267" spans="1:41" s="51" customFormat="1" ht="15" customHeight="1">
      <c r="A267" s="132"/>
      <c r="B267" s="81"/>
      <c r="C267" s="81"/>
      <c r="D267" s="202"/>
      <c r="E267" s="113"/>
      <c r="F267" s="126"/>
      <c r="G267" s="112"/>
      <c r="H267" s="25"/>
      <c r="I267" s="19"/>
      <c r="J267" s="30"/>
      <c r="K267" s="18"/>
      <c r="L267" s="52"/>
      <c r="M267" s="52"/>
      <c r="N267" s="52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</row>
    <row r="268" spans="1:41" s="51" customFormat="1" ht="15" customHeight="1">
      <c r="A268" s="131"/>
      <c r="B268" s="82" t="s">
        <v>1575</v>
      </c>
      <c r="C268" s="82" t="s">
        <v>1576</v>
      </c>
      <c r="D268" s="203">
        <v>3200</v>
      </c>
      <c r="E268" s="114" t="s">
        <v>3</v>
      </c>
      <c r="F268" s="124"/>
      <c r="G268" s="127"/>
      <c r="H268" s="195"/>
      <c r="I268" s="19"/>
      <c r="J268" s="32"/>
      <c r="K268" s="18"/>
      <c r="L268" s="52"/>
      <c r="M268" s="52"/>
      <c r="N268" s="52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</row>
    <row r="269" spans="1:41" ht="15" customHeight="1">
      <c r="A269" s="132"/>
      <c r="B269" s="81"/>
      <c r="C269" s="81"/>
      <c r="D269" s="202"/>
      <c r="E269" s="113"/>
      <c r="F269" s="129"/>
      <c r="G269" s="110"/>
      <c r="H269" s="25"/>
      <c r="I269" s="19"/>
      <c r="J269" s="22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</row>
    <row r="270" spans="1:41" ht="15" customHeight="1">
      <c r="A270" s="131"/>
      <c r="B270" s="82" t="s">
        <v>18</v>
      </c>
      <c r="C270" s="82" t="s">
        <v>119</v>
      </c>
      <c r="D270" s="203">
        <v>578</v>
      </c>
      <c r="E270" s="114" t="s">
        <v>3</v>
      </c>
      <c r="F270" s="124"/>
      <c r="G270" s="48"/>
      <c r="H270" s="195"/>
      <c r="I270" s="19"/>
      <c r="J270" s="22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</row>
    <row r="271" spans="1:41" s="51" customFormat="1" ht="15" customHeight="1">
      <c r="A271" s="132"/>
      <c r="B271" s="81"/>
      <c r="C271" s="81"/>
      <c r="D271" s="202"/>
      <c r="E271" s="113"/>
      <c r="F271" s="126"/>
      <c r="G271" s="112"/>
      <c r="H271" s="25"/>
      <c r="I271" s="19"/>
      <c r="J271" s="30"/>
      <c r="K271" s="18"/>
      <c r="L271" s="52"/>
      <c r="M271" s="52"/>
      <c r="N271" s="52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</row>
    <row r="272" spans="1:41" s="51" customFormat="1" ht="15" customHeight="1">
      <c r="A272" s="131"/>
      <c r="B272" s="82"/>
      <c r="C272" s="82"/>
      <c r="D272" s="203"/>
      <c r="E272" s="114"/>
      <c r="F272" s="124"/>
      <c r="G272" s="127"/>
      <c r="H272" s="195"/>
      <c r="I272" s="19"/>
      <c r="J272" s="32"/>
      <c r="K272" s="18"/>
      <c r="L272" s="52"/>
      <c r="M272" s="52"/>
      <c r="N272" s="52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</row>
    <row r="273" spans="1:41" s="54" customFormat="1" ht="15" customHeight="1">
      <c r="A273" s="132"/>
      <c r="B273" s="81"/>
      <c r="C273" s="81"/>
      <c r="D273" s="202"/>
      <c r="E273" s="113"/>
      <c r="F273" s="243"/>
      <c r="G273" s="128"/>
      <c r="H273" s="25"/>
      <c r="I273" s="19"/>
      <c r="J273" s="30"/>
      <c r="K273" s="18"/>
      <c r="L273" s="52"/>
      <c r="M273" s="52"/>
      <c r="N273" s="52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</row>
    <row r="274" spans="1:41" s="54" customFormat="1" ht="15" customHeight="1">
      <c r="A274" s="131"/>
      <c r="B274" s="82"/>
      <c r="C274" s="82"/>
      <c r="D274" s="203"/>
      <c r="E274" s="114"/>
      <c r="F274" s="231"/>
      <c r="G274" s="127"/>
      <c r="H274" s="24"/>
      <c r="I274" s="19"/>
      <c r="J274" s="32"/>
      <c r="K274" s="18"/>
      <c r="L274" s="52"/>
      <c r="M274" s="52"/>
      <c r="N274" s="52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</row>
    <row r="275" spans="1:41" s="51" customFormat="1" ht="15" customHeight="1">
      <c r="A275" s="132"/>
      <c r="B275" s="81"/>
      <c r="C275" s="81"/>
      <c r="D275" s="202"/>
      <c r="E275" s="113"/>
      <c r="F275" s="228"/>
      <c r="G275" s="128"/>
      <c r="H275" s="25"/>
      <c r="I275" s="19"/>
      <c r="J275" s="30"/>
      <c r="K275" s="18"/>
      <c r="L275" s="52"/>
      <c r="M275" s="52"/>
      <c r="N275" s="52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</row>
    <row r="276" spans="1:41" s="51" customFormat="1" ht="15" customHeight="1">
      <c r="A276" s="131"/>
      <c r="B276" s="82"/>
      <c r="C276" s="82"/>
      <c r="D276" s="203"/>
      <c r="E276" s="114"/>
      <c r="F276" s="226"/>
      <c r="G276" s="127"/>
      <c r="H276" s="24"/>
      <c r="I276" s="19"/>
      <c r="J276" s="32"/>
      <c r="K276" s="18"/>
      <c r="L276" s="52"/>
      <c r="M276" s="52"/>
      <c r="N276" s="52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</row>
    <row r="277" spans="1:41" ht="15" customHeight="1">
      <c r="A277" s="132"/>
      <c r="B277" s="81"/>
      <c r="C277" s="81"/>
      <c r="D277" s="202"/>
      <c r="E277" s="113"/>
      <c r="F277" s="228"/>
      <c r="G277" s="125"/>
      <c r="H277" s="25"/>
      <c r="I277" s="19"/>
      <c r="J277" s="22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</row>
    <row r="278" spans="1:41" ht="15" customHeight="1">
      <c r="A278" s="131"/>
      <c r="B278" s="82"/>
      <c r="C278" s="82"/>
      <c r="D278" s="203"/>
      <c r="E278" s="114"/>
      <c r="F278" s="226"/>
      <c r="G278" s="48"/>
      <c r="H278" s="24"/>
      <c r="I278" s="19"/>
      <c r="J278" s="26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</row>
    <row r="279" spans="1:41" ht="15" customHeight="1">
      <c r="A279" s="132"/>
      <c r="B279" s="81"/>
      <c r="C279" s="81"/>
      <c r="D279" s="202"/>
      <c r="E279" s="113"/>
      <c r="F279" s="228"/>
      <c r="G279" s="125"/>
      <c r="H279" s="25"/>
      <c r="I279" s="19"/>
      <c r="J279" s="22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</row>
    <row r="280" spans="1:41" ht="15" customHeight="1">
      <c r="A280" s="131"/>
      <c r="B280" s="82"/>
      <c r="C280" s="82"/>
      <c r="D280" s="203"/>
      <c r="E280" s="114"/>
      <c r="F280" s="226"/>
      <c r="G280" s="48"/>
      <c r="H280" s="24"/>
      <c r="I280" s="19"/>
      <c r="J280" s="26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</row>
    <row r="281" spans="1:41" ht="15" customHeight="1">
      <c r="A281" s="132"/>
      <c r="B281" s="81"/>
      <c r="C281" s="81"/>
      <c r="D281" s="202"/>
      <c r="E281" s="113"/>
      <c r="F281" s="243"/>
      <c r="G281" s="125"/>
      <c r="H281" s="25"/>
      <c r="I281" s="19"/>
      <c r="J281" s="22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</row>
    <row r="282" spans="1:41" ht="15" customHeight="1">
      <c r="A282" s="131"/>
      <c r="B282" s="82"/>
      <c r="C282" s="82"/>
      <c r="D282" s="203"/>
      <c r="E282" s="114"/>
      <c r="F282" s="231"/>
      <c r="G282" s="48"/>
      <c r="H282" s="24"/>
      <c r="I282" s="19"/>
      <c r="J282" s="26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</row>
    <row r="283" spans="1:41" ht="15" customHeight="1">
      <c r="A283" s="132"/>
      <c r="B283" s="215"/>
      <c r="C283" s="81"/>
      <c r="D283" s="202"/>
      <c r="E283" s="113"/>
      <c r="F283" s="225"/>
      <c r="G283" s="125"/>
      <c r="H283" s="25"/>
      <c r="I283" s="19"/>
      <c r="J283" s="22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</row>
    <row r="284" spans="1:41" ht="15" customHeight="1">
      <c r="A284" s="131"/>
      <c r="B284" s="82"/>
      <c r="C284" s="82"/>
      <c r="D284" s="203"/>
      <c r="E284" s="114"/>
      <c r="F284" s="226"/>
      <c r="G284" s="127"/>
      <c r="H284" s="24"/>
      <c r="I284" s="19"/>
      <c r="J284" s="26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</row>
    <row r="285" spans="1:41" ht="15" customHeight="1">
      <c r="A285" s="132"/>
      <c r="B285" s="81"/>
      <c r="C285" s="81"/>
      <c r="D285" s="202"/>
      <c r="E285" s="113"/>
      <c r="F285" s="228"/>
      <c r="G285" s="128"/>
      <c r="H285" s="25"/>
      <c r="I285" s="19"/>
      <c r="J285" s="22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</row>
    <row r="286" spans="1:41" ht="15" customHeight="1">
      <c r="A286" s="131"/>
      <c r="B286" s="82"/>
      <c r="C286" s="82"/>
      <c r="D286" s="203"/>
      <c r="E286" s="114"/>
      <c r="F286" s="226"/>
      <c r="G286" s="127"/>
      <c r="H286" s="24"/>
      <c r="I286" s="19"/>
      <c r="J286" s="26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</row>
    <row r="287" spans="1:41" s="29" customFormat="1" ht="15" customHeight="1">
      <c r="A287" s="38"/>
      <c r="B287" s="218"/>
      <c r="C287" s="183"/>
      <c r="D287" s="202"/>
      <c r="E287" s="39"/>
      <c r="F287" s="264"/>
      <c r="G287" s="56"/>
      <c r="H287" s="55"/>
      <c r="J287" s="30"/>
      <c r="K287" s="18"/>
      <c r="L287" s="18"/>
      <c r="M287" s="18"/>
      <c r="N287" s="18"/>
    </row>
    <row r="288" spans="1:41" s="29" customFormat="1" ht="15" customHeight="1">
      <c r="A288" s="23"/>
      <c r="B288" s="114" t="str">
        <f>A196&amp;" - 計"</f>
        <v>3 - 計</v>
      </c>
      <c r="C288" s="182"/>
      <c r="D288" s="203"/>
      <c r="E288" s="40"/>
      <c r="F288" s="250"/>
      <c r="G288" s="27"/>
      <c r="H288" s="31"/>
      <c r="J288" s="32"/>
      <c r="K288" s="18"/>
      <c r="L288" s="18"/>
      <c r="M288" s="18"/>
      <c r="N288" s="18"/>
    </row>
    <row r="289" spans="1:41" ht="15" customHeight="1">
      <c r="A289" s="132"/>
      <c r="B289" s="81"/>
      <c r="C289" s="81"/>
      <c r="D289" s="202"/>
      <c r="E289" s="137"/>
      <c r="F289" s="225"/>
      <c r="G289" s="128"/>
      <c r="H289" s="21"/>
      <c r="I289" s="19"/>
      <c r="J289" s="22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</row>
    <row r="290" spans="1:41" ht="15" customHeight="1">
      <c r="A290" s="136"/>
      <c r="B290" s="135"/>
      <c r="C290" s="135"/>
      <c r="D290" s="204"/>
      <c r="E290" s="134"/>
      <c r="F290" s="244"/>
      <c r="G290" s="122"/>
      <c r="H290" s="121"/>
      <c r="I290" s="19"/>
      <c r="J290" s="26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</row>
    <row r="291" spans="1:41" ht="15" customHeight="1">
      <c r="A291" s="133"/>
      <c r="B291" s="130"/>
      <c r="C291" s="130"/>
      <c r="D291" s="202"/>
      <c r="E291" s="113"/>
      <c r="F291" s="225"/>
      <c r="G291" s="125"/>
      <c r="H291" s="21"/>
      <c r="I291" s="19"/>
      <c r="J291" s="22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</row>
    <row r="292" spans="1:41" ht="15" customHeight="1">
      <c r="A292" s="138">
        <v>4</v>
      </c>
      <c r="B292" s="82" t="s">
        <v>13</v>
      </c>
      <c r="C292" s="82"/>
      <c r="D292" s="203"/>
      <c r="E292" s="114"/>
      <c r="F292" s="226"/>
      <c r="G292" s="127"/>
      <c r="H292" s="24"/>
      <c r="I292" s="19"/>
      <c r="J292" s="22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</row>
    <row r="293" spans="1:41" ht="15" customHeight="1">
      <c r="A293" s="132"/>
      <c r="B293" s="81"/>
      <c r="C293" s="81"/>
      <c r="D293" s="202"/>
      <c r="E293" s="113"/>
      <c r="F293" s="225"/>
      <c r="G293" s="125"/>
      <c r="H293" s="25"/>
      <c r="I293" s="19"/>
      <c r="J293" s="22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</row>
    <row r="294" spans="1:41" ht="15" customHeight="1">
      <c r="A294" s="131"/>
      <c r="B294" s="82"/>
      <c r="C294" s="82"/>
      <c r="D294" s="203"/>
      <c r="E294" s="114"/>
      <c r="F294" s="226"/>
      <c r="G294" s="48"/>
      <c r="H294" s="24"/>
      <c r="I294" s="19"/>
      <c r="J294" s="22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</row>
    <row r="295" spans="1:41" s="51" customFormat="1" ht="15" customHeight="1">
      <c r="A295" s="132"/>
      <c r="B295" s="81"/>
      <c r="C295" s="81"/>
      <c r="D295" s="202"/>
      <c r="E295" s="113"/>
      <c r="F295" s="243"/>
      <c r="G295" s="128"/>
      <c r="H295" s="25"/>
      <c r="I295" s="19"/>
      <c r="J295" s="30"/>
      <c r="K295" s="18"/>
      <c r="L295" s="52"/>
      <c r="M295" s="52"/>
      <c r="N295" s="52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</row>
    <row r="296" spans="1:41" s="51" customFormat="1" ht="15" customHeight="1">
      <c r="A296" s="131"/>
      <c r="B296" s="82" t="s">
        <v>21</v>
      </c>
      <c r="C296" s="82" t="s">
        <v>265</v>
      </c>
      <c r="D296" s="203">
        <v>121</v>
      </c>
      <c r="E296" s="114" t="s">
        <v>3</v>
      </c>
      <c r="F296" s="231"/>
      <c r="G296" s="127"/>
      <c r="H296" s="24"/>
      <c r="I296" s="19"/>
      <c r="J296" s="32"/>
      <c r="K296" s="18"/>
      <c r="L296" s="52"/>
      <c r="M296" s="52"/>
      <c r="N296" s="52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</row>
    <row r="297" spans="1:41" s="51" customFormat="1" ht="15" customHeight="1">
      <c r="A297" s="132"/>
      <c r="B297" s="81"/>
      <c r="C297" s="81"/>
      <c r="D297" s="202"/>
      <c r="E297" s="113"/>
      <c r="F297" s="228"/>
      <c r="G297" s="128"/>
      <c r="H297" s="25"/>
      <c r="I297" s="19"/>
      <c r="J297" s="30"/>
      <c r="K297" s="18"/>
      <c r="L297" s="52"/>
      <c r="M297" s="52"/>
      <c r="N297" s="52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</row>
    <row r="298" spans="1:41" s="51" customFormat="1" ht="15" customHeight="1">
      <c r="A298" s="131"/>
      <c r="B298" s="82" t="s">
        <v>67</v>
      </c>
      <c r="C298" s="82" t="s">
        <v>288</v>
      </c>
      <c r="D298" s="203">
        <v>10.199999999999999</v>
      </c>
      <c r="E298" s="114" t="s">
        <v>3</v>
      </c>
      <c r="F298" s="226"/>
      <c r="G298" s="127"/>
      <c r="H298" s="24"/>
      <c r="I298" s="19"/>
      <c r="J298" s="32"/>
      <c r="K298" s="18"/>
      <c r="L298" s="52"/>
      <c r="M298" s="52"/>
      <c r="N298" s="52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</row>
    <row r="299" spans="1:41" s="51" customFormat="1" ht="15" customHeight="1">
      <c r="A299" s="132"/>
      <c r="B299" s="81"/>
      <c r="C299" s="81"/>
      <c r="D299" s="202"/>
      <c r="E299" s="113"/>
      <c r="F299" s="228"/>
      <c r="G299" s="128"/>
      <c r="H299" s="25"/>
      <c r="I299" s="19"/>
      <c r="J299" s="30"/>
      <c r="K299" s="18"/>
      <c r="L299" s="52"/>
      <c r="M299" s="52"/>
      <c r="N299" s="52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</row>
    <row r="300" spans="1:41" s="51" customFormat="1" ht="15" customHeight="1">
      <c r="A300" s="131"/>
      <c r="B300" s="82" t="s">
        <v>22</v>
      </c>
      <c r="C300" s="82" t="s">
        <v>335</v>
      </c>
      <c r="D300" s="203">
        <v>896</v>
      </c>
      <c r="E300" s="114" t="s">
        <v>3</v>
      </c>
      <c r="F300" s="226"/>
      <c r="G300" s="127"/>
      <c r="H300" s="24"/>
      <c r="I300" s="19"/>
      <c r="J300" s="32"/>
      <c r="K300" s="18"/>
      <c r="L300" s="52"/>
      <c r="M300" s="52"/>
      <c r="N300" s="52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</row>
    <row r="301" spans="1:41" s="51" customFormat="1" ht="15" customHeight="1">
      <c r="A301" s="132"/>
      <c r="B301" s="81"/>
      <c r="C301" s="81"/>
      <c r="D301" s="202"/>
      <c r="E301" s="113"/>
      <c r="F301" s="228"/>
      <c r="G301" s="128"/>
      <c r="H301" s="25"/>
      <c r="I301" s="19"/>
      <c r="J301" s="30"/>
      <c r="K301" s="18"/>
      <c r="L301" s="52"/>
      <c r="M301" s="52"/>
      <c r="N301" s="52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</row>
    <row r="302" spans="1:41" s="51" customFormat="1" ht="15" customHeight="1">
      <c r="A302" s="131"/>
      <c r="B302" s="82" t="s">
        <v>1451</v>
      </c>
      <c r="C302" s="82" t="s">
        <v>1452</v>
      </c>
      <c r="D302" s="203">
        <v>141</v>
      </c>
      <c r="E302" s="114" t="s">
        <v>3</v>
      </c>
      <c r="F302" s="226"/>
      <c r="G302" s="127"/>
      <c r="H302" s="24"/>
      <c r="I302" s="19"/>
      <c r="J302" s="32"/>
      <c r="K302" s="18"/>
      <c r="L302" s="52"/>
      <c r="M302" s="52"/>
      <c r="N302" s="52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</row>
    <row r="303" spans="1:41" s="51" customFormat="1" ht="15" customHeight="1">
      <c r="A303" s="132"/>
      <c r="B303" s="81"/>
      <c r="C303" s="81"/>
      <c r="D303" s="202"/>
      <c r="E303" s="113"/>
      <c r="F303" s="228"/>
      <c r="G303" s="128"/>
      <c r="H303" s="25"/>
      <c r="I303" s="19"/>
      <c r="J303" s="30"/>
      <c r="K303" s="18"/>
      <c r="L303" s="52"/>
      <c r="M303" s="52"/>
      <c r="N303" s="52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</row>
    <row r="304" spans="1:41" s="51" customFormat="1" ht="15" customHeight="1">
      <c r="A304" s="131"/>
      <c r="B304" s="82" t="s">
        <v>219</v>
      </c>
      <c r="C304" s="82" t="s">
        <v>1452</v>
      </c>
      <c r="D304" s="203">
        <v>31.8</v>
      </c>
      <c r="E304" s="114" t="s">
        <v>3</v>
      </c>
      <c r="F304" s="226"/>
      <c r="G304" s="127"/>
      <c r="H304" s="24"/>
      <c r="I304" s="19"/>
      <c r="J304" s="32"/>
      <c r="K304" s="18"/>
      <c r="L304" s="52"/>
      <c r="M304" s="52"/>
      <c r="N304" s="52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</row>
    <row r="305" spans="1:41" s="54" customFormat="1" ht="15" customHeight="1">
      <c r="A305" s="132"/>
      <c r="B305" s="81"/>
      <c r="C305" s="81"/>
      <c r="D305" s="202"/>
      <c r="E305" s="113"/>
      <c r="F305" s="243"/>
      <c r="G305" s="128"/>
      <c r="H305" s="25"/>
      <c r="I305" s="19"/>
      <c r="J305" s="30"/>
      <c r="K305" s="18"/>
      <c r="L305" s="52"/>
      <c r="M305" s="52"/>
      <c r="N305" s="52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</row>
    <row r="306" spans="1:41" s="54" customFormat="1" ht="15" customHeight="1">
      <c r="A306" s="131"/>
      <c r="B306" s="82" t="s">
        <v>1453</v>
      </c>
      <c r="C306" s="82" t="s">
        <v>1452</v>
      </c>
      <c r="D306" s="203">
        <v>12</v>
      </c>
      <c r="E306" s="114" t="s">
        <v>3</v>
      </c>
      <c r="F306" s="231"/>
      <c r="G306" s="127"/>
      <c r="H306" s="24"/>
      <c r="I306" s="19"/>
      <c r="J306" s="32"/>
      <c r="K306" s="18"/>
      <c r="L306" s="52"/>
      <c r="M306" s="52"/>
      <c r="N306" s="52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</row>
    <row r="307" spans="1:41" s="51" customFormat="1" ht="15" customHeight="1">
      <c r="A307" s="132"/>
      <c r="B307" s="81" t="s">
        <v>1609</v>
      </c>
      <c r="C307" s="81"/>
      <c r="D307" s="202"/>
      <c r="E307" s="113"/>
      <c r="F307" s="228"/>
      <c r="G307" s="128"/>
      <c r="H307" s="25"/>
      <c r="I307" s="19"/>
      <c r="J307" s="30"/>
      <c r="K307" s="18"/>
      <c r="L307" s="52"/>
      <c r="M307" s="52"/>
      <c r="N307" s="52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</row>
    <row r="308" spans="1:41" s="51" customFormat="1" ht="15" customHeight="1">
      <c r="A308" s="131"/>
      <c r="B308" s="82" t="s">
        <v>1454</v>
      </c>
      <c r="C308" s="82" t="s">
        <v>265</v>
      </c>
      <c r="D308" s="203">
        <v>11.7</v>
      </c>
      <c r="E308" s="114" t="s">
        <v>3</v>
      </c>
      <c r="F308" s="226"/>
      <c r="G308" s="127"/>
      <c r="H308" s="24"/>
      <c r="I308" s="19"/>
      <c r="J308" s="32"/>
      <c r="K308" s="18"/>
      <c r="L308" s="52"/>
      <c r="M308" s="52"/>
      <c r="N308" s="52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</row>
    <row r="309" spans="1:41" ht="15" customHeight="1">
      <c r="A309" s="132"/>
      <c r="B309" s="81"/>
      <c r="C309" s="81"/>
      <c r="D309" s="202"/>
      <c r="E309" s="113"/>
      <c r="F309" s="228"/>
      <c r="G309" s="125"/>
      <c r="H309" s="25"/>
      <c r="I309" s="19"/>
      <c r="J309" s="22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</row>
    <row r="310" spans="1:41" ht="15" customHeight="1">
      <c r="A310" s="131"/>
      <c r="B310" s="82" t="s">
        <v>37</v>
      </c>
      <c r="C310" s="82" t="s">
        <v>106</v>
      </c>
      <c r="D310" s="203">
        <v>1091</v>
      </c>
      <c r="E310" s="114" t="s">
        <v>3</v>
      </c>
      <c r="F310" s="226"/>
      <c r="G310" s="48"/>
      <c r="H310" s="24"/>
      <c r="I310" s="19"/>
      <c r="J310" s="26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</row>
    <row r="311" spans="1:41" ht="15" customHeight="1">
      <c r="A311" s="132"/>
      <c r="B311" s="81"/>
      <c r="C311" s="81"/>
      <c r="D311" s="202"/>
      <c r="E311" s="113"/>
      <c r="F311" s="228"/>
      <c r="G311" s="125"/>
      <c r="H311" s="25"/>
      <c r="I311" s="19"/>
      <c r="J311" s="22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</row>
    <row r="312" spans="1:41" ht="15" customHeight="1">
      <c r="A312" s="131"/>
      <c r="B312" s="82"/>
      <c r="C312" s="82"/>
      <c r="D312" s="203"/>
      <c r="E312" s="114"/>
      <c r="F312" s="226"/>
      <c r="G312" s="48"/>
      <c r="H312" s="24"/>
      <c r="I312" s="19"/>
      <c r="J312" s="26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</row>
    <row r="313" spans="1:41" ht="15" customHeight="1">
      <c r="A313" s="132"/>
      <c r="B313" s="81"/>
      <c r="C313" s="81" t="s">
        <v>38</v>
      </c>
      <c r="D313" s="202"/>
      <c r="E313" s="113"/>
      <c r="F313" s="243"/>
      <c r="G313" s="125"/>
      <c r="H313" s="25"/>
      <c r="I313" s="19"/>
      <c r="J313" s="22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</row>
    <row r="314" spans="1:41" ht="15" customHeight="1">
      <c r="A314" s="131"/>
      <c r="B314" s="82" t="s">
        <v>8</v>
      </c>
      <c r="C314" s="82" t="s">
        <v>81</v>
      </c>
      <c r="D314" s="203">
        <v>121</v>
      </c>
      <c r="E314" s="114" t="s">
        <v>3</v>
      </c>
      <c r="F314" s="231"/>
      <c r="G314" s="48"/>
      <c r="H314" s="24"/>
      <c r="I314" s="19"/>
      <c r="J314" s="26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</row>
    <row r="315" spans="1:41" ht="15" customHeight="1">
      <c r="A315" s="132"/>
      <c r="B315" s="215"/>
      <c r="C315" s="81" t="s">
        <v>1455</v>
      </c>
      <c r="D315" s="202"/>
      <c r="E315" s="113"/>
      <c r="F315" s="225"/>
      <c r="G315" s="125"/>
      <c r="H315" s="25"/>
      <c r="I315" s="19"/>
      <c r="J315" s="22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</row>
    <row r="316" spans="1:41" ht="15" customHeight="1">
      <c r="A316" s="131"/>
      <c r="B316" s="82" t="s">
        <v>8</v>
      </c>
      <c r="C316" s="82" t="s">
        <v>81</v>
      </c>
      <c r="D316" s="203">
        <v>62.8</v>
      </c>
      <c r="E316" s="114" t="s">
        <v>3</v>
      </c>
      <c r="F316" s="226"/>
      <c r="G316" s="127"/>
      <c r="H316" s="24"/>
      <c r="I316" s="19"/>
      <c r="J316" s="26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</row>
    <row r="317" spans="1:41" ht="15" customHeight="1">
      <c r="A317" s="132"/>
      <c r="B317" s="81"/>
      <c r="C317" s="81" t="s">
        <v>1456</v>
      </c>
      <c r="D317" s="202"/>
      <c r="E317" s="113"/>
      <c r="F317" s="228"/>
      <c r="G317" s="128"/>
      <c r="H317" s="25"/>
      <c r="I317" s="19"/>
      <c r="J317" s="22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</row>
    <row r="318" spans="1:41" ht="15" customHeight="1">
      <c r="A318" s="131"/>
      <c r="B318" s="82" t="s">
        <v>8</v>
      </c>
      <c r="C318" s="82" t="s">
        <v>1309</v>
      </c>
      <c r="D318" s="203">
        <v>2.5</v>
      </c>
      <c r="E318" s="114" t="s">
        <v>3</v>
      </c>
      <c r="F318" s="226"/>
      <c r="G318" s="127"/>
      <c r="H318" s="24"/>
      <c r="I318" s="19"/>
      <c r="J318" s="26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</row>
    <row r="319" spans="1:41" ht="15" customHeight="1">
      <c r="A319" s="132"/>
      <c r="B319" s="81"/>
      <c r="C319" s="81" t="s">
        <v>266</v>
      </c>
      <c r="D319" s="202"/>
      <c r="E319" s="113"/>
      <c r="F319" s="228"/>
      <c r="G319" s="125"/>
      <c r="H319" s="25"/>
      <c r="I319" s="19"/>
      <c r="J319" s="22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</row>
    <row r="320" spans="1:41" ht="15" customHeight="1">
      <c r="A320" s="131"/>
      <c r="B320" s="82" t="s">
        <v>8</v>
      </c>
      <c r="C320" s="82" t="s">
        <v>81</v>
      </c>
      <c r="D320" s="203">
        <v>38.700000000000003</v>
      </c>
      <c r="E320" s="114" t="s">
        <v>3</v>
      </c>
      <c r="F320" s="226"/>
      <c r="G320" s="48"/>
      <c r="H320" s="24"/>
      <c r="I320" s="19"/>
      <c r="J320" s="26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</row>
    <row r="321" spans="1:41" ht="15" customHeight="1">
      <c r="A321" s="132"/>
      <c r="B321" s="81"/>
      <c r="C321" s="81" t="s">
        <v>220</v>
      </c>
      <c r="D321" s="202"/>
      <c r="E321" s="137"/>
      <c r="F321" s="225"/>
      <c r="G321" s="128"/>
      <c r="H321" s="21"/>
      <c r="I321" s="19"/>
      <c r="J321" s="22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</row>
    <row r="322" spans="1:41" ht="15" customHeight="1">
      <c r="A322" s="136"/>
      <c r="B322" s="135" t="s">
        <v>8</v>
      </c>
      <c r="C322" s="135" t="s">
        <v>81</v>
      </c>
      <c r="D322" s="204">
        <v>802</v>
      </c>
      <c r="E322" s="134" t="s">
        <v>3</v>
      </c>
      <c r="F322" s="244"/>
      <c r="G322" s="122"/>
      <c r="H322" s="121"/>
      <c r="I322" s="19"/>
      <c r="J322" s="26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</row>
    <row r="323" spans="1:41" ht="15" customHeight="1">
      <c r="A323" s="133"/>
      <c r="B323" s="130"/>
      <c r="C323" s="130" t="s">
        <v>1457</v>
      </c>
      <c r="D323" s="202"/>
      <c r="E323" s="113"/>
      <c r="F323" s="225"/>
      <c r="G323" s="125"/>
      <c r="H323" s="21"/>
      <c r="I323" s="19"/>
      <c r="J323" s="22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</row>
    <row r="324" spans="1:41" ht="15" customHeight="1">
      <c r="A324" s="131"/>
      <c r="B324" s="82" t="s">
        <v>8</v>
      </c>
      <c r="C324" s="82" t="s">
        <v>81</v>
      </c>
      <c r="D324" s="203">
        <v>173</v>
      </c>
      <c r="E324" s="114" t="s">
        <v>3</v>
      </c>
      <c r="F324" s="226"/>
      <c r="G324" s="127"/>
      <c r="H324" s="24"/>
      <c r="I324" s="19"/>
      <c r="J324" s="26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</row>
    <row r="325" spans="1:41" ht="15" customHeight="1">
      <c r="A325" s="132"/>
      <c r="B325" s="81"/>
      <c r="C325" s="81" t="s">
        <v>1458</v>
      </c>
      <c r="D325" s="207"/>
      <c r="E325" s="57"/>
      <c r="F325" s="228"/>
      <c r="G325" s="128"/>
      <c r="H325" s="25"/>
      <c r="I325" s="19"/>
      <c r="J325" s="22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</row>
    <row r="326" spans="1:41" ht="15" customHeight="1">
      <c r="A326" s="131"/>
      <c r="B326" s="82" t="s">
        <v>8</v>
      </c>
      <c r="C326" s="82" t="s">
        <v>81</v>
      </c>
      <c r="D326" s="203">
        <v>12</v>
      </c>
      <c r="E326" s="114" t="s">
        <v>3</v>
      </c>
      <c r="F326" s="226"/>
      <c r="G326" s="48"/>
      <c r="H326" s="24"/>
      <c r="I326" s="19"/>
      <c r="J326" s="26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</row>
    <row r="327" spans="1:41" ht="15" customHeight="1">
      <c r="A327" s="132"/>
      <c r="B327" s="81"/>
      <c r="C327" s="81" t="s">
        <v>1610</v>
      </c>
      <c r="D327" s="207"/>
      <c r="E327" s="57"/>
      <c r="F327" s="228"/>
      <c r="G327" s="128"/>
      <c r="H327" s="25"/>
      <c r="I327" s="19"/>
      <c r="J327" s="22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</row>
    <row r="328" spans="1:41" ht="15" customHeight="1">
      <c r="A328" s="131"/>
      <c r="B328" s="82" t="s">
        <v>8</v>
      </c>
      <c r="C328" s="82" t="s">
        <v>81</v>
      </c>
      <c r="D328" s="203">
        <v>11.7</v>
      </c>
      <c r="E328" s="114" t="s">
        <v>3</v>
      </c>
      <c r="F328" s="226"/>
      <c r="G328" s="48"/>
      <c r="H328" s="24"/>
      <c r="I328" s="19"/>
      <c r="J328" s="26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</row>
    <row r="329" spans="1:41" ht="15" customHeight="1">
      <c r="A329" s="132"/>
      <c r="B329" s="81"/>
      <c r="C329" s="81"/>
      <c r="D329" s="202"/>
      <c r="E329" s="113"/>
      <c r="F329" s="228"/>
      <c r="G329" s="128"/>
      <c r="H329" s="25"/>
      <c r="I329" s="19"/>
      <c r="J329" s="22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</row>
    <row r="330" spans="1:41" ht="15" customHeight="1">
      <c r="A330" s="131"/>
      <c r="B330" s="82"/>
      <c r="C330" s="82"/>
      <c r="D330" s="203"/>
      <c r="E330" s="114"/>
      <c r="F330" s="226"/>
      <c r="G330" s="127"/>
      <c r="H330" s="24"/>
      <c r="I330" s="19"/>
      <c r="J330" s="26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</row>
    <row r="331" spans="1:41" ht="15" customHeight="1">
      <c r="A331" s="132"/>
      <c r="B331" s="81"/>
      <c r="C331" s="81" t="s">
        <v>38</v>
      </c>
      <c r="D331" s="202"/>
      <c r="E331" s="113"/>
      <c r="F331" s="243"/>
      <c r="G331" s="125"/>
      <c r="H331" s="21"/>
      <c r="I331" s="19"/>
      <c r="J331" s="22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</row>
    <row r="332" spans="1:41" ht="15" customHeight="1">
      <c r="A332" s="131"/>
      <c r="B332" s="82" t="s">
        <v>23</v>
      </c>
      <c r="C332" s="82" t="s">
        <v>221</v>
      </c>
      <c r="D332" s="203">
        <v>121</v>
      </c>
      <c r="E332" s="114" t="s">
        <v>3</v>
      </c>
      <c r="F332" s="231"/>
      <c r="G332" s="127"/>
      <c r="H332" s="24"/>
      <c r="I332" s="19"/>
      <c r="J332" s="26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</row>
    <row r="333" spans="1:41" ht="15" customHeight="1">
      <c r="A333" s="132"/>
      <c r="B333" s="81"/>
      <c r="C333" s="81" t="s">
        <v>38</v>
      </c>
      <c r="D333" s="202"/>
      <c r="E333" s="113"/>
      <c r="F333" s="228"/>
      <c r="G333" s="128"/>
      <c r="H333" s="25"/>
      <c r="I333" s="19"/>
      <c r="J333" s="22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</row>
    <row r="334" spans="1:41" ht="15" customHeight="1">
      <c r="A334" s="131"/>
      <c r="B334" s="82" t="s">
        <v>83</v>
      </c>
      <c r="C334" s="82" t="s">
        <v>221</v>
      </c>
      <c r="D334" s="203">
        <v>1</v>
      </c>
      <c r="E334" s="114" t="s">
        <v>9</v>
      </c>
      <c r="F334" s="226"/>
      <c r="G334" s="127"/>
      <c r="H334" s="24"/>
      <c r="I334" s="19"/>
      <c r="J334" s="26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</row>
    <row r="335" spans="1:41" ht="15" customHeight="1">
      <c r="A335" s="132"/>
      <c r="B335" s="81"/>
      <c r="C335" s="130" t="s">
        <v>1455</v>
      </c>
      <c r="D335" s="234"/>
      <c r="E335" s="113"/>
      <c r="F335" s="228"/>
      <c r="G335" s="128"/>
      <c r="H335" s="25"/>
      <c r="I335" s="19"/>
      <c r="J335" s="22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</row>
    <row r="336" spans="1:41" ht="15" customHeight="1">
      <c r="A336" s="131"/>
      <c r="B336" s="82" t="s">
        <v>23</v>
      </c>
      <c r="C336" s="82" t="s">
        <v>82</v>
      </c>
      <c r="D336" s="203">
        <v>62.8</v>
      </c>
      <c r="E336" s="114" t="s">
        <v>3</v>
      </c>
      <c r="F336" s="226"/>
      <c r="G336" s="127"/>
      <c r="H336" s="24"/>
      <c r="I336" s="19"/>
      <c r="J336" s="26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</row>
    <row r="337" spans="1:41" ht="15" customHeight="1">
      <c r="A337" s="132"/>
      <c r="B337" s="81"/>
      <c r="C337" s="81" t="s">
        <v>1455</v>
      </c>
      <c r="D337" s="202"/>
      <c r="E337" s="113"/>
      <c r="F337" s="228"/>
      <c r="G337" s="128"/>
      <c r="H337" s="25"/>
      <c r="I337" s="19"/>
      <c r="J337" s="22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</row>
    <row r="338" spans="1:41" ht="15" customHeight="1">
      <c r="A338" s="131"/>
      <c r="B338" s="82" t="s">
        <v>83</v>
      </c>
      <c r="C338" s="82" t="s">
        <v>82</v>
      </c>
      <c r="D338" s="203">
        <v>1</v>
      </c>
      <c r="E338" s="114" t="s">
        <v>9</v>
      </c>
      <c r="F338" s="226"/>
      <c r="G338" s="127"/>
      <c r="H338" s="24"/>
      <c r="I338" s="19"/>
      <c r="J338" s="26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</row>
    <row r="339" spans="1:41" ht="15" customHeight="1">
      <c r="A339" s="132"/>
      <c r="B339" s="81"/>
      <c r="C339" s="130" t="s">
        <v>266</v>
      </c>
      <c r="D339" s="234"/>
      <c r="E339" s="113"/>
      <c r="F339" s="228"/>
      <c r="G339" s="128"/>
      <c r="H339" s="25"/>
      <c r="I339" s="19"/>
      <c r="J339" s="22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</row>
    <row r="340" spans="1:41" ht="15" customHeight="1">
      <c r="A340" s="131"/>
      <c r="B340" s="82" t="s">
        <v>23</v>
      </c>
      <c r="C340" s="82" t="s">
        <v>1459</v>
      </c>
      <c r="D340" s="203">
        <v>1</v>
      </c>
      <c r="E340" s="114" t="s">
        <v>9</v>
      </c>
      <c r="F340" s="226"/>
      <c r="G340" s="127"/>
      <c r="H340" s="24"/>
      <c r="I340" s="19"/>
      <c r="J340" s="26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</row>
    <row r="341" spans="1:41" ht="15" customHeight="1">
      <c r="A341" s="132"/>
      <c r="B341" s="81"/>
      <c r="C341" s="81" t="s">
        <v>220</v>
      </c>
      <c r="D341" s="202"/>
      <c r="E341" s="113"/>
      <c r="F341" s="228"/>
      <c r="G341" s="128"/>
      <c r="H341" s="25"/>
      <c r="I341" s="19"/>
      <c r="J341" s="22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</row>
    <row r="342" spans="1:41" ht="15" customHeight="1">
      <c r="A342" s="131"/>
      <c r="B342" s="82" t="s">
        <v>23</v>
      </c>
      <c r="C342" s="82" t="s">
        <v>221</v>
      </c>
      <c r="D342" s="203">
        <v>802</v>
      </c>
      <c r="E342" s="114" t="s">
        <v>3</v>
      </c>
      <c r="F342" s="226"/>
      <c r="G342" s="127"/>
      <c r="H342" s="24"/>
      <c r="I342" s="19"/>
      <c r="J342" s="26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</row>
    <row r="343" spans="1:41" ht="15" customHeight="1">
      <c r="A343" s="132"/>
      <c r="B343" s="81"/>
      <c r="C343" s="130" t="s">
        <v>220</v>
      </c>
      <c r="D343" s="234"/>
      <c r="E343" s="113"/>
      <c r="F343" s="228"/>
      <c r="G343" s="128"/>
      <c r="H343" s="25"/>
      <c r="I343" s="19"/>
      <c r="J343" s="22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</row>
    <row r="344" spans="1:41" ht="15" customHeight="1">
      <c r="A344" s="131"/>
      <c r="B344" s="82" t="s">
        <v>83</v>
      </c>
      <c r="C344" s="82" t="s">
        <v>221</v>
      </c>
      <c r="D344" s="203">
        <v>4</v>
      </c>
      <c r="E344" s="114" t="s">
        <v>9</v>
      </c>
      <c r="F344" s="226"/>
      <c r="G344" s="127"/>
      <c r="H344" s="24"/>
      <c r="I344" s="19"/>
      <c r="J344" s="26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</row>
    <row r="345" spans="1:41" ht="15" customHeight="1">
      <c r="A345" s="132"/>
      <c r="B345" s="81"/>
      <c r="C345" s="81" t="s">
        <v>1457</v>
      </c>
      <c r="D345" s="202"/>
      <c r="E345" s="113"/>
      <c r="F345" s="228"/>
      <c r="G345" s="128"/>
      <c r="H345" s="25"/>
      <c r="I345" s="19"/>
      <c r="J345" s="22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</row>
    <row r="346" spans="1:41" ht="15" customHeight="1">
      <c r="A346" s="131"/>
      <c r="B346" s="82" t="s">
        <v>23</v>
      </c>
      <c r="C346" s="82" t="s">
        <v>221</v>
      </c>
      <c r="D346" s="203">
        <v>173</v>
      </c>
      <c r="E346" s="114" t="s">
        <v>3</v>
      </c>
      <c r="F346" s="226"/>
      <c r="G346" s="127"/>
      <c r="H346" s="24"/>
      <c r="I346" s="19"/>
      <c r="J346" s="26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</row>
    <row r="347" spans="1:41" ht="15" customHeight="1">
      <c r="A347" s="132"/>
      <c r="B347" s="81"/>
      <c r="C347" s="81" t="s">
        <v>1457</v>
      </c>
      <c r="D347" s="202"/>
      <c r="E347" s="113"/>
      <c r="F347" s="228"/>
      <c r="G347" s="128"/>
      <c r="H347" s="25"/>
      <c r="I347" s="19"/>
      <c r="J347" s="22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</row>
    <row r="348" spans="1:41" ht="15" customHeight="1">
      <c r="A348" s="131"/>
      <c r="B348" s="82" t="s">
        <v>83</v>
      </c>
      <c r="C348" s="82" t="s">
        <v>221</v>
      </c>
      <c r="D348" s="203">
        <v>1</v>
      </c>
      <c r="E348" s="114" t="s">
        <v>9</v>
      </c>
      <c r="F348" s="226"/>
      <c r="G348" s="127"/>
      <c r="H348" s="24"/>
      <c r="I348" s="19"/>
      <c r="J348" s="26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</row>
    <row r="349" spans="1:41" ht="15" customHeight="1">
      <c r="A349" s="132"/>
      <c r="B349" s="81"/>
      <c r="C349" s="81" t="s">
        <v>1458</v>
      </c>
      <c r="D349" s="202"/>
      <c r="E349" s="113"/>
      <c r="F349" s="228"/>
      <c r="G349" s="128"/>
      <c r="H349" s="25"/>
      <c r="I349" s="19"/>
      <c r="J349" s="22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</row>
    <row r="350" spans="1:41" ht="15" customHeight="1">
      <c r="A350" s="131"/>
      <c r="B350" s="82" t="s">
        <v>23</v>
      </c>
      <c r="C350" s="82" t="s">
        <v>64</v>
      </c>
      <c r="D350" s="203">
        <v>1</v>
      </c>
      <c r="E350" s="114" t="s">
        <v>9</v>
      </c>
      <c r="F350" s="226"/>
      <c r="G350" s="127"/>
      <c r="H350" s="24"/>
      <c r="I350" s="19"/>
      <c r="J350" s="26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</row>
    <row r="351" spans="1:41" ht="15" customHeight="1">
      <c r="A351" s="132"/>
      <c r="B351" s="215"/>
      <c r="C351" s="81" t="s">
        <v>1610</v>
      </c>
      <c r="D351" s="202"/>
      <c r="E351" s="113"/>
      <c r="F351" s="225"/>
      <c r="G351" s="125"/>
      <c r="H351" s="25"/>
      <c r="I351" s="19"/>
      <c r="J351" s="22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</row>
    <row r="352" spans="1:41" ht="15" customHeight="1">
      <c r="A352" s="131"/>
      <c r="B352" s="82" t="s">
        <v>23</v>
      </c>
      <c r="C352" s="82" t="s">
        <v>64</v>
      </c>
      <c r="D352" s="203">
        <v>1</v>
      </c>
      <c r="E352" s="114" t="s">
        <v>9</v>
      </c>
      <c r="F352" s="226"/>
      <c r="G352" s="127"/>
      <c r="H352" s="24"/>
      <c r="I352" s="19"/>
      <c r="J352" s="26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</row>
    <row r="353" spans="1:41" ht="15" customHeight="1">
      <c r="A353" s="132"/>
      <c r="B353" s="81"/>
      <c r="C353" s="81"/>
      <c r="D353" s="202"/>
      <c r="E353" s="137"/>
      <c r="F353" s="225"/>
      <c r="G353" s="128"/>
      <c r="H353" s="21"/>
      <c r="I353" s="19"/>
      <c r="J353" s="22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</row>
    <row r="354" spans="1:41" ht="15" customHeight="1">
      <c r="A354" s="136"/>
      <c r="B354" s="135"/>
      <c r="C354" s="135"/>
      <c r="D354" s="204"/>
      <c r="E354" s="134"/>
      <c r="F354" s="244"/>
      <c r="G354" s="122"/>
      <c r="H354" s="121"/>
      <c r="I354" s="19"/>
      <c r="J354" s="26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</row>
    <row r="355" spans="1:41" ht="15" customHeight="1">
      <c r="A355" s="133"/>
      <c r="B355" s="130"/>
      <c r="C355" s="130"/>
      <c r="D355" s="202"/>
      <c r="E355" s="113"/>
      <c r="F355" s="225"/>
      <c r="G355" s="125"/>
      <c r="H355" s="21"/>
      <c r="I355" s="19"/>
      <c r="J355" s="22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</row>
    <row r="356" spans="1:41" ht="15" customHeight="1">
      <c r="A356" s="131"/>
      <c r="B356" s="82"/>
      <c r="C356" s="82"/>
      <c r="D356" s="203"/>
      <c r="E356" s="114"/>
      <c r="F356" s="226"/>
      <c r="G356" s="127"/>
      <c r="H356" s="24"/>
      <c r="I356" s="19"/>
      <c r="J356" s="26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</row>
    <row r="357" spans="1:41" ht="15" customHeight="1">
      <c r="A357" s="132"/>
      <c r="B357" s="81"/>
      <c r="C357" s="81"/>
      <c r="D357" s="207"/>
      <c r="E357" s="57"/>
      <c r="F357" s="228"/>
      <c r="G357" s="128"/>
      <c r="H357" s="25"/>
      <c r="I357" s="19"/>
      <c r="J357" s="22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</row>
    <row r="358" spans="1:41" ht="15" customHeight="1">
      <c r="A358" s="131"/>
      <c r="B358" s="82"/>
      <c r="C358" s="82"/>
      <c r="D358" s="203"/>
      <c r="E358" s="114"/>
      <c r="F358" s="226"/>
      <c r="G358" s="48"/>
      <c r="H358" s="24"/>
      <c r="I358" s="19"/>
      <c r="J358" s="26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</row>
    <row r="359" spans="1:41" ht="15" customHeight="1">
      <c r="A359" s="132"/>
      <c r="B359" s="81"/>
      <c r="C359" s="81"/>
      <c r="D359" s="207"/>
      <c r="E359" s="57"/>
      <c r="F359" s="228"/>
      <c r="G359" s="128"/>
      <c r="H359" s="25"/>
      <c r="I359" s="19"/>
      <c r="J359" s="22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</row>
    <row r="360" spans="1:41" ht="15" customHeight="1">
      <c r="A360" s="131"/>
      <c r="B360" s="82"/>
      <c r="C360" s="82"/>
      <c r="D360" s="203"/>
      <c r="E360" s="114"/>
      <c r="F360" s="226"/>
      <c r="G360" s="48"/>
      <c r="H360" s="24"/>
      <c r="I360" s="19"/>
      <c r="J360" s="26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</row>
    <row r="361" spans="1:41" ht="15" customHeight="1">
      <c r="A361" s="132"/>
      <c r="B361" s="81"/>
      <c r="C361" s="81"/>
      <c r="D361" s="202"/>
      <c r="E361" s="113"/>
      <c r="F361" s="228"/>
      <c r="G361" s="128"/>
      <c r="H361" s="25"/>
      <c r="I361" s="19"/>
      <c r="J361" s="22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</row>
    <row r="362" spans="1:41" ht="15" customHeight="1">
      <c r="A362" s="131"/>
      <c r="B362" s="82"/>
      <c r="C362" s="82"/>
      <c r="D362" s="203"/>
      <c r="E362" s="114"/>
      <c r="F362" s="226"/>
      <c r="G362" s="127"/>
      <c r="H362" s="24"/>
      <c r="I362" s="19"/>
      <c r="J362" s="26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</row>
    <row r="363" spans="1:41" ht="15" customHeight="1">
      <c r="A363" s="132"/>
      <c r="B363" s="81"/>
      <c r="C363" s="81"/>
      <c r="D363" s="202"/>
      <c r="E363" s="113"/>
      <c r="F363" s="243"/>
      <c r="G363" s="125"/>
      <c r="H363" s="21"/>
      <c r="I363" s="19"/>
      <c r="J363" s="22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</row>
    <row r="364" spans="1:41" ht="15" customHeight="1">
      <c r="A364" s="131"/>
      <c r="B364" s="82"/>
      <c r="C364" s="82"/>
      <c r="D364" s="203"/>
      <c r="E364" s="114"/>
      <c r="F364" s="231"/>
      <c r="G364" s="127"/>
      <c r="H364" s="24"/>
      <c r="I364" s="19"/>
      <c r="J364" s="26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</row>
    <row r="365" spans="1:41" ht="15" customHeight="1">
      <c r="A365" s="132"/>
      <c r="B365" s="81"/>
      <c r="C365" s="81"/>
      <c r="D365" s="202"/>
      <c r="E365" s="113"/>
      <c r="F365" s="228"/>
      <c r="G365" s="128"/>
      <c r="H365" s="25"/>
      <c r="I365" s="19"/>
      <c r="J365" s="22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</row>
    <row r="366" spans="1:41" ht="15" customHeight="1">
      <c r="A366" s="131"/>
      <c r="B366" s="82"/>
      <c r="C366" s="82"/>
      <c r="D366" s="203"/>
      <c r="E366" s="114"/>
      <c r="F366" s="226"/>
      <c r="G366" s="127"/>
      <c r="H366" s="24"/>
      <c r="I366" s="19"/>
      <c r="J366" s="26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</row>
    <row r="367" spans="1:41" ht="15" customHeight="1">
      <c r="A367" s="132"/>
      <c r="B367" s="81"/>
      <c r="C367" s="130"/>
      <c r="D367" s="234"/>
      <c r="E367" s="113"/>
      <c r="F367" s="228"/>
      <c r="G367" s="128"/>
      <c r="H367" s="25"/>
      <c r="I367" s="19"/>
      <c r="J367" s="22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</row>
    <row r="368" spans="1:41" ht="15" customHeight="1">
      <c r="A368" s="131"/>
      <c r="B368" s="82"/>
      <c r="C368" s="82"/>
      <c r="D368" s="203"/>
      <c r="E368" s="114"/>
      <c r="F368" s="226"/>
      <c r="G368" s="127"/>
      <c r="H368" s="24"/>
      <c r="I368" s="19"/>
      <c r="J368" s="26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</row>
    <row r="369" spans="1:41" ht="15" customHeight="1">
      <c r="A369" s="132"/>
      <c r="B369" s="81"/>
      <c r="C369" s="81"/>
      <c r="D369" s="202"/>
      <c r="E369" s="113"/>
      <c r="F369" s="228"/>
      <c r="G369" s="128"/>
      <c r="H369" s="25"/>
      <c r="I369" s="19"/>
      <c r="J369" s="22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</row>
    <row r="370" spans="1:41" ht="15" customHeight="1">
      <c r="A370" s="131"/>
      <c r="B370" s="82"/>
      <c r="C370" s="82"/>
      <c r="D370" s="203"/>
      <c r="E370" s="114"/>
      <c r="F370" s="226"/>
      <c r="G370" s="127"/>
      <c r="H370" s="24"/>
      <c r="I370" s="19"/>
      <c r="J370" s="26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</row>
    <row r="371" spans="1:41" ht="15" customHeight="1">
      <c r="A371" s="132"/>
      <c r="B371" s="81"/>
      <c r="C371" s="130"/>
      <c r="D371" s="234"/>
      <c r="E371" s="113"/>
      <c r="F371" s="228"/>
      <c r="G371" s="128"/>
      <c r="H371" s="25"/>
      <c r="I371" s="19"/>
      <c r="J371" s="22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</row>
    <row r="372" spans="1:41" ht="15" customHeight="1">
      <c r="A372" s="131"/>
      <c r="B372" s="82"/>
      <c r="C372" s="82"/>
      <c r="D372" s="203"/>
      <c r="E372" s="114"/>
      <c r="F372" s="226"/>
      <c r="G372" s="127"/>
      <c r="H372" s="24"/>
      <c r="I372" s="19"/>
      <c r="J372" s="26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</row>
    <row r="373" spans="1:41" ht="15" customHeight="1">
      <c r="A373" s="132"/>
      <c r="B373" s="81"/>
      <c r="C373" s="81"/>
      <c r="D373" s="202"/>
      <c r="E373" s="113"/>
      <c r="F373" s="228"/>
      <c r="G373" s="128"/>
      <c r="H373" s="25"/>
      <c r="I373" s="19"/>
      <c r="J373" s="22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</row>
    <row r="374" spans="1:41" ht="15" customHeight="1">
      <c r="A374" s="131"/>
      <c r="B374" s="82"/>
      <c r="C374" s="82"/>
      <c r="D374" s="203"/>
      <c r="E374" s="114"/>
      <c r="F374" s="226"/>
      <c r="G374" s="127"/>
      <c r="H374" s="24"/>
      <c r="I374" s="19"/>
      <c r="J374" s="26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</row>
    <row r="375" spans="1:41" ht="15" customHeight="1">
      <c r="A375" s="132"/>
      <c r="B375" s="81"/>
      <c r="C375" s="130"/>
      <c r="D375" s="234"/>
      <c r="E375" s="113"/>
      <c r="F375" s="228"/>
      <c r="G375" s="128"/>
      <c r="H375" s="25"/>
      <c r="I375" s="19"/>
      <c r="J375" s="22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</row>
    <row r="376" spans="1:41" ht="15" customHeight="1">
      <c r="A376" s="131"/>
      <c r="B376" s="82"/>
      <c r="C376" s="82"/>
      <c r="D376" s="203"/>
      <c r="E376" s="114"/>
      <c r="F376" s="226"/>
      <c r="G376" s="127"/>
      <c r="H376" s="24"/>
      <c r="I376" s="19"/>
      <c r="J376" s="26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</row>
    <row r="377" spans="1:41" ht="15" customHeight="1">
      <c r="A377" s="132"/>
      <c r="B377" s="81"/>
      <c r="C377" s="81"/>
      <c r="D377" s="202"/>
      <c r="E377" s="113"/>
      <c r="F377" s="228"/>
      <c r="G377" s="128"/>
      <c r="H377" s="25"/>
      <c r="I377" s="19"/>
      <c r="J377" s="22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</row>
    <row r="378" spans="1:41" ht="15" customHeight="1">
      <c r="A378" s="131"/>
      <c r="B378" s="82"/>
      <c r="C378" s="82"/>
      <c r="D378" s="203"/>
      <c r="E378" s="114"/>
      <c r="F378" s="226"/>
      <c r="G378" s="127"/>
      <c r="H378" s="24"/>
      <c r="I378" s="19"/>
      <c r="J378" s="26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</row>
    <row r="379" spans="1:41" ht="15" customHeight="1">
      <c r="A379" s="132"/>
      <c r="B379" s="81"/>
      <c r="C379" s="81"/>
      <c r="D379" s="202"/>
      <c r="E379" s="113"/>
      <c r="F379" s="228"/>
      <c r="G379" s="128"/>
      <c r="H379" s="25"/>
      <c r="I379" s="19"/>
      <c r="J379" s="22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</row>
    <row r="380" spans="1:41" ht="15" customHeight="1">
      <c r="A380" s="131"/>
      <c r="B380" s="82"/>
      <c r="C380" s="82"/>
      <c r="D380" s="203"/>
      <c r="E380" s="114"/>
      <c r="F380" s="226"/>
      <c r="G380" s="127"/>
      <c r="H380" s="24"/>
      <c r="I380" s="19"/>
      <c r="J380" s="26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</row>
    <row r="381" spans="1:41" ht="15" customHeight="1">
      <c r="A381" s="132"/>
      <c r="B381" s="81"/>
      <c r="C381" s="81"/>
      <c r="D381" s="202"/>
      <c r="E381" s="113"/>
      <c r="F381" s="228"/>
      <c r="G381" s="128"/>
      <c r="H381" s="25"/>
      <c r="I381" s="19"/>
      <c r="J381" s="22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</row>
    <row r="382" spans="1:41" ht="15" customHeight="1">
      <c r="A382" s="131"/>
      <c r="B382" s="82"/>
      <c r="C382" s="82"/>
      <c r="D382" s="203"/>
      <c r="E382" s="114"/>
      <c r="F382" s="226"/>
      <c r="G382" s="127"/>
      <c r="H382" s="24"/>
      <c r="I382" s="19"/>
      <c r="J382" s="26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</row>
    <row r="383" spans="1:41" s="29" customFormat="1" ht="15" customHeight="1">
      <c r="A383" s="38"/>
      <c r="B383" s="218"/>
      <c r="C383" s="183"/>
      <c r="D383" s="202"/>
      <c r="E383" s="39"/>
      <c r="F383" s="264"/>
      <c r="G383" s="56"/>
      <c r="H383" s="55"/>
      <c r="J383" s="30"/>
      <c r="K383" s="18"/>
      <c r="L383" s="18"/>
      <c r="M383" s="18"/>
      <c r="N383" s="18"/>
    </row>
    <row r="384" spans="1:41" s="29" customFormat="1" ht="15" customHeight="1">
      <c r="A384" s="23"/>
      <c r="B384" s="114" t="str">
        <f>A292&amp;" - 計"</f>
        <v>4 - 計</v>
      </c>
      <c r="C384" s="182"/>
      <c r="D384" s="203"/>
      <c r="E384" s="40"/>
      <c r="F384" s="250"/>
      <c r="G384" s="27"/>
      <c r="H384" s="31"/>
      <c r="J384" s="32"/>
      <c r="K384" s="18"/>
      <c r="L384" s="18"/>
      <c r="M384" s="18"/>
      <c r="N384" s="18"/>
    </row>
    <row r="385" spans="1:41" ht="15" customHeight="1">
      <c r="A385" s="132"/>
      <c r="B385" s="81"/>
      <c r="C385" s="81"/>
      <c r="D385" s="202"/>
      <c r="E385" s="137"/>
      <c r="F385" s="225"/>
      <c r="G385" s="128"/>
      <c r="H385" s="21"/>
      <c r="I385" s="19"/>
      <c r="J385" s="22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</row>
    <row r="386" spans="1:41" ht="15" customHeight="1">
      <c r="A386" s="136"/>
      <c r="B386" s="135"/>
      <c r="C386" s="135"/>
      <c r="D386" s="204"/>
      <c r="E386" s="134"/>
      <c r="F386" s="244"/>
      <c r="G386" s="122"/>
      <c r="H386" s="121"/>
      <c r="I386" s="19"/>
      <c r="J386" s="26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</row>
    <row r="387" spans="1:41" ht="15" customHeight="1">
      <c r="A387" s="133"/>
      <c r="B387" s="130"/>
      <c r="C387" s="130"/>
      <c r="D387" s="202"/>
      <c r="E387" s="113"/>
      <c r="F387" s="225"/>
      <c r="G387" s="125"/>
      <c r="H387" s="21"/>
      <c r="I387" s="19"/>
      <c r="J387" s="22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</row>
    <row r="388" spans="1:41" ht="15" customHeight="1">
      <c r="A388" s="138">
        <v>5</v>
      </c>
      <c r="B388" s="82" t="s">
        <v>6</v>
      </c>
      <c r="C388" s="82"/>
      <c r="D388" s="203"/>
      <c r="E388" s="114"/>
      <c r="F388" s="226"/>
      <c r="G388" s="127"/>
      <c r="H388" s="24"/>
      <c r="I388" s="19"/>
      <c r="J388" s="22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</row>
    <row r="389" spans="1:41" ht="15" customHeight="1">
      <c r="A389" s="132"/>
      <c r="B389" s="81"/>
      <c r="C389" s="81"/>
      <c r="D389" s="207"/>
      <c r="E389" s="57"/>
      <c r="F389" s="228"/>
      <c r="G389" s="128"/>
      <c r="H389" s="25"/>
      <c r="I389" s="19"/>
      <c r="J389" s="22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</row>
    <row r="390" spans="1:41" ht="15" customHeight="1">
      <c r="A390" s="131"/>
      <c r="B390" s="82"/>
      <c r="C390" s="82"/>
      <c r="D390" s="203"/>
      <c r="E390" s="114"/>
      <c r="F390" s="226"/>
      <c r="G390" s="48"/>
      <c r="H390" s="24"/>
      <c r="I390" s="19"/>
      <c r="J390" s="22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</row>
    <row r="391" spans="1:41" ht="15" customHeight="1">
      <c r="A391" s="132"/>
      <c r="B391" s="81"/>
      <c r="C391" s="130"/>
      <c r="D391" s="202"/>
      <c r="E391" s="113"/>
      <c r="F391" s="228"/>
      <c r="G391" s="128"/>
      <c r="H391" s="25"/>
      <c r="I391" s="19"/>
      <c r="J391" s="49"/>
      <c r="K391" s="43"/>
      <c r="L391" s="43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</row>
    <row r="392" spans="1:41" ht="15" customHeight="1">
      <c r="A392" s="131"/>
      <c r="B392" s="58" t="s">
        <v>24</v>
      </c>
      <c r="C392" s="82" t="s">
        <v>5</v>
      </c>
      <c r="D392" s="203">
        <v>2473</v>
      </c>
      <c r="E392" s="114" t="s">
        <v>148</v>
      </c>
      <c r="F392" s="226"/>
      <c r="G392" s="127"/>
      <c r="H392" s="24"/>
      <c r="I392" s="19"/>
      <c r="J392" s="32"/>
      <c r="L392" s="43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</row>
    <row r="393" spans="1:41" ht="15" customHeight="1">
      <c r="A393" s="132"/>
      <c r="B393" s="81"/>
      <c r="C393" s="130"/>
      <c r="D393" s="202"/>
      <c r="E393" s="113"/>
      <c r="F393" s="228"/>
      <c r="G393" s="128"/>
      <c r="H393" s="25"/>
      <c r="I393" s="19"/>
      <c r="J393" s="49"/>
      <c r="K393" s="43"/>
      <c r="L393" s="43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</row>
    <row r="394" spans="1:41" ht="15" customHeight="1">
      <c r="A394" s="131"/>
      <c r="B394" s="58" t="s">
        <v>24</v>
      </c>
      <c r="C394" s="82" t="s">
        <v>222</v>
      </c>
      <c r="D394" s="203">
        <v>142</v>
      </c>
      <c r="E394" s="114" t="s">
        <v>148</v>
      </c>
      <c r="F394" s="226"/>
      <c r="G394" s="127"/>
      <c r="H394" s="24"/>
      <c r="I394" s="19"/>
      <c r="J394" s="32"/>
      <c r="L394" s="43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</row>
    <row r="395" spans="1:41" ht="15" customHeight="1">
      <c r="A395" s="132"/>
      <c r="B395" s="81"/>
      <c r="C395" s="130"/>
      <c r="D395" s="202"/>
      <c r="E395" s="113"/>
      <c r="F395" s="228"/>
      <c r="G395" s="128"/>
      <c r="H395" s="25"/>
      <c r="I395" s="19"/>
      <c r="J395" s="49"/>
      <c r="K395" s="43"/>
      <c r="L395" s="43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</row>
    <row r="396" spans="1:41" ht="15" customHeight="1">
      <c r="A396" s="131"/>
      <c r="B396" s="58" t="s">
        <v>39</v>
      </c>
      <c r="C396" s="82" t="s">
        <v>1310</v>
      </c>
      <c r="D396" s="203">
        <v>108</v>
      </c>
      <c r="E396" s="114" t="s">
        <v>148</v>
      </c>
      <c r="F396" s="226"/>
      <c r="G396" s="127"/>
      <c r="H396" s="24"/>
      <c r="I396" s="19"/>
      <c r="J396" s="32"/>
      <c r="L396" s="43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</row>
    <row r="397" spans="1:41" ht="15" customHeight="1">
      <c r="A397" s="132"/>
      <c r="B397" s="81"/>
      <c r="C397" s="130"/>
      <c r="D397" s="202"/>
      <c r="E397" s="113"/>
      <c r="F397" s="228"/>
      <c r="G397" s="128"/>
      <c r="H397" s="25"/>
      <c r="I397" s="19"/>
      <c r="J397" s="49"/>
      <c r="K397" s="43"/>
      <c r="L397" s="43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</row>
    <row r="398" spans="1:41" ht="15" customHeight="1">
      <c r="A398" s="131"/>
      <c r="B398" s="58" t="s">
        <v>39</v>
      </c>
      <c r="C398" s="82" t="s">
        <v>1460</v>
      </c>
      <c r="D398" s="203">
        <v>1498</v>
      </c>
      <c r="E398" s="114" t="s">
        <v>148</v>
      </c>
      <c r="F398" s="226"/>
      <c r="G398" s="127"/>
      <c r="H398" s="24"/>
      <c r="I398" s="19"/>
      <c r="J398" s="32"/>
      <c r="L398" s="43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</row>
    <row r="399" spans="1:41" ht="15" customHeight="1">
      <c r="A399" s="132"/>
      <c r="B399" s="81"/>
      <c r="C399" s="130"/>
      <c r="D399" s="202"/>
      <c r="E399" s="113"/>
      <c r="F399" s="228"/>
      <c r="G399" s="128"/>
      <c r="H399" s="25"/>
      <c r="I399" s="19"/>
      <c r="J399" s="49"/>
      <c r="K399" s="43"/>
      <c r="L399" s="43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</row>
    <row r="400" spans="1:41" ht="15" customHeight="1">
      <c r="A400" s="131"/>
      <c r="B400" s="58" t="s">
        <v>39</v>
      </c>
      <c r="C400" s="82" t="s">
        <v>1461</v>
      </c>
      <c r="D400" s="203">
        <v>319</v>
      </c>
      <c r="E400" s="114" t="s">
        <v>148</v>
      </c>
      <c r="F400" s="226"/>
      <c r="G400" s="127"/>
      <c r="H400" s="24"/>
      <c r="I400" s="19"/>
      <c r="J400" s="32"/>
      <c r="L400" s="43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</row>
    <row r="401" spans="1:41" ht="15" customHeight="1">
      <c r="A401" s="132"/>
      <c r="B401" s="81"/>
      <c r="C401" s="130"/>
      <c r="D401" s="202"/>
      <c r="E401" s="113"/>
      <c r="F401" s="228"/>
      <c r="G401" s="128"/>
      <c r="H401" s="25"/>
      <c r="I401" s="19"/>
      <c r="J401" s="49"/>
      <c r="K401" s="43"/>
      <c r="L401" s="43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</row>
    <row r="402" spans="1:41" ht="15" customHeight="1">
      <c r="A402" s="131"/>
      <c r="B402" s="58" t="s">
        <v>1462</v>
      </c>
      <c r="C402" s="82" t="s">
        <v>1463</v>
      </c>
      <c r="D402" s="203">
        <v>185</v>
      </c>
      <c r="E402" s="114" t="s">
        <v>148</v>
      </c>
      <c r="F402" s="226"/>
      <c r="G402" s="127"/>
      <c r="H402" s="24"/>
      <c r="I402" s="19"/>
      <c r="J402" s="32"/>
      <c r="L402" s="43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</row>
    <row r="403" spans="1:41" ht="15" customHeight="1">
      <c r="A403" s="132"/>
      <c r="B403" s="81"/>
      <c r="C403" s="130"/>
      <c r="D403" s="202"/>
      <c r="E403" s="113"/>
      <c r="F403" s="228"/>
      <c r="G403" s="128"/>
      <c r="H403" s="25"/>
      <c r="I403" s="19"/>
      <c r="J403" s="49"/>
      <c r="K403" s="43"/>
      <c r="L403" s="43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</row>
    <row r="404" spans="1:41" ht="15" customHeight="1">
      <c r="A404" s="131"/>
      <c r="B404" s="58" t="s">
        <v>25</v>
      </c>
      <c r="C404" s="82"/>
      <c r="D404" s="203">
        <v>4726</v>
      </c>
      <c r="E404" s="114" t="s">
        <v>148</v>
      </c>
      <c r="F404" s="226"/>
      <c r="G404" s="127"/>
      <c r="H404" s="24"/>
      <c r="I404" s="19"/>
      <c r="J404" s="32"/>
      <c r="L404" s="43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</row>
    <row r="405" spans="1:41" ht="15" customHeight="1">
      <c r="A405" s="132"/>
      <c r="B405" s="81"/>
      <c r="C405" s="130"/>
      <c r="D405" s="202"/>
      <c r="E405" s="113"/>
      <c r="F405" s="228"/>
      <c r="G405" s="128"/>
      <c r="H405" s="25"/>
      <c r="I405" s="19"/>
      <c r="J405" s="49"/>
      <c r="K405" s="43"/>
      <c r="L405" s="43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</row>
    <row r="406" spans="1:41" ht="15" customHeight="1">
      <c r="A406" s="131"/>
      <c r="B406" s="58"/>
      <c r="C406" s="82"/>
      <c r="D406" s="203"/>
      <c r="E406" s="114"/>
      <c r="F406" s="226"/>
      <c r="G406" s="127"/>
      <c r="H406" s="24"/>
      <c r="I406" s="19"/>
      <c r="J406" s="32"/>
      <c r="L406" s="43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</row>
    <row r="407" spans="1:41" ht="15" customHeight="1">
      <c r="A407" s="132"/>
      <c r="B407" s="81"/>
      <c r="C407" s="130"/>
      <c r="D407" s="202"/>
      <c r="E407" s="113"/>
      <c r="F407" s="228"/>
      <c r="G407" s="128"/>
      <c r="H407" s="25"/>
      <c r="I407" s="19"/>
      <c r="J407" s="49"/>
      <c r="K407" s="43"/>
      <c r="L407" s="43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</row>
    <row r="408" spans="1:41" ht="15" customHeight="1">
      <c r="A408" s="131"/>
      <c r="B408" s="58" t="s">
        <v>1464</v>
      </c>
      <c r="C408" s="82" t="s">
        <v>1465</v>
      </c>
      <c r="D408" s="203">
        <v>1</v>
      </c>
      <c r="E408" s="114" t="s">
        <v>144</v>
      </c>
      <c r="F408" s="226"/>
      <c r="G408" s="127"/>
      <c r="H408" s="24"/>
      <c r="I408" s="19"/>
      <c r="J408" s="32"/>
      <c r="L408" s="43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</row>
    <row r="409" spans="1:41" ht="15" customHeight="1">
      <c r="A409" s="132"/>
      <c r="B409" s="81"/>
      <c r="C409" s="130"/>
      <c r="D409" s="202"/>
      <c r="E409" s="113"/>
      <c r="F409" s="228"/>
      <c r="G409" s="128"/>
      <c r="H409" s="25"/>
      <c r="I409" s="19"/>
      <c r="J409" s="49"/>
      <c r="K409" s="43"/>
      <c r="L409" s="43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</row>
    <row r="410" spans="1:41" ht="15" customHeight="1">
      <c r="A410" s="131"/>
      <c r="B410" s="58"/>
      <c r="C410" s="82"/>
      <c r="D410" s="203"/>
      <c r="E410" s="114"/>
      <c r="F410" s="226"/>
      <c r="G410" s="127"/>
      <c r="H410" s="24"/>
      <c r="I410" s="19"/>
      <c r="J410" s="32"/>
      <c r="L410" s="43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</row>
    <row r="411" spans="1:41" ht="15" customHeight="1">
      <c r="A411" s="132"/>
      <c r="B411" s="81"/>
      <c r="C411" s="130"/>
      <c r="D411" s="202"/>
      <c r="E411" s="113"/>
      <c r="F411" s="228"/>
      <c r="G411" s="128"/>
      <c r="H411" s="25"/>
      <c r="I411" s="19"/>
      <c r="J411" s="49"/>
      <c r="K411" s="43"/>
      <c r="L411" s="43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</row>
    <row r="412" spans="1:41" ht="15" customHeight="1">
      <c r="A412" s="131"/>
      <c r="B412" s="58" t="s">
        <v>1466</v>
      </c>
      <c r="C412" s="82" t="s">
        <v>1467</v>
      </c>
      <c r="D412" s="203">
        <v>130</v>
      </c>
      <c r="E412" s="114" t="s">
        <v>4</v>
      </c>
      <c r="F412" s="226"/>
      <c r="G412" s="127"/>
      <c r="H412" s="24"/>
      <c r="I412" s="19"/>
      <c r="J412" s="32"/>
      <c r="L412" s="43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</row>
    <row r="413" spans="1:41" ht="15" customHeight="1">
      <c r="A413" s="132"/>
      <c r="B413" s="81"/>
      <c r="C413" s="81"/>
      <c r="D413" s="202"/>
      <c r="E413" s="113"/>
      <c r="F413" s="228"/>
      <c r="G413" s="128"/>
      <c r="H413" s="25"/>
      <c r="I413" s="19"/>
      <c r="J413" s="49"/>
      <c r="K413" s="43"/>
      <c r="L413" s="43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</row>
    <row r="414" spans="1:41" ht="15" customHeight="1">
      <c r="A414" s="131"/>
      <c r="B414" s="82" t="s">
        <v>1468</v>
      </c>
      <c r="C414" s="82" t="s">
        <v>1469</v>
      </c>
      <c r="D414" s="203">
        <v>26.3</v>
      </c>
      <c r="E414" s="114" t="s">
        <v>4</v>
      </c>
      <c r="F414" s="226"/>
      <c r="G414" s="127"/>
      <c r="H414" s="24"/>
      <c r="I414" s="19"/>
      <c r="J414" s="32"/>
      <c r="L414" s="43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</row>
    <row r="415" spans="1:41" ht="15" customHeight="1">
      <c r="A415" s="132"/>
      <c r="B415" s="215"/>
      <c r="C415" s="81"/>
      <c r="D415" s="202"/>
      <c r="E415" s="113"/>
      <c r="F415" s="228"/>
      <c r="G415" s="128"/>
      <c r="H415" s="25"/>
      <c r="I415" s="19"/>
      <c r="J415" s="49"/>
      <c r="K415" s="43"/>
      <c r="L415" s="43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</row>
    <row r="416" spans="1:41" ht="15" customHeight="1">
      <c r="A416" s="131"/>
      <c r="B416" s="82"/>
      <c r="C416" s="82"/>
      <c r="D416" s="203"/>
      <c r="E416" s="114"/>
      <c r="F416" s="226"/>
      <c r="G416" s="127"/>
      <c r="H416" s="24"/>
      <c r="I416" s="19"/>
      <c r="J416" s="32"/>
      <c r="L416" s="43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</row>
    <row r="417" spans="1:41" ht="15" customHeight="1">
      <c r="A417" s="132"/>
      <c r="B417" s="81"/>
      <c r="C417" s="81"/>
      <c r="D417" s="202"/>
      <c r="E417" s="137"/>
      <c r="F417" s="225"/>
      <c r="G417" s="128"/>
      <c r="H417" s="21"/>
      <c r="I417" s="19"/>
      <c r="J417" s="49"/>
      <c r="K417" s="43"/>
      <c r="L417" s="43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</row>
    <row r="418" spans="1:41" ht="15" customHeight="1">
      <c r="A418" s="136"/>
      <c r="B418" s="135" t="s">
        <v>267</v>
      </c>
      <c r="C418" s="135"/>
      <c r="D418" s="204">
        <v>11.7</v>
      </c>
      <c r="E418" s="134" t="s">
        <v>4</v>
      </c>
      <c r="F418" s="244"/>
      <c r="G418" s="122"/>
      <c r="H418" s="121"/>
      <c r="I418" s="19"/>
      <c r="J418" s="32"/>
      <c r="L418" s="43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</row>
    <row r="419" spans="1:41" ht="15" customHeight="1">
      <c r="A419" s="133"/>
      <c r="B419" s="130"/>
      <c r="C419" s="130"/>
      <c r="D419" s="202"/>
      <c r="E419" s="113"/>
      <c r="F419" s="225"/>
      <c r="G419" s="125"/>
      <c r="H419" s="21"/>
      <c r="I419" s="19"/>
      <c r="J419" s="49"/>
      <c r="K419" s="43"/>
      <c r="L419" s="43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</row>
    <row r="420" spans="1:41" ht="15" customHeight="1">
      <c r="A420" s="131"/>
      <c r="B420" s="82"/>
      <c r="C420" s="82"/>
      <c r="D420" s="203"/>
      <c r="E420" s="114"/>
      <c r="F420" s="226"/>
      <c r="G420" s="127"/>
      <c r="H420" s="24"/>
      <c r="I420" s="19"/>
      <c r="J420" s="32"/>
      <c r="L420" s="43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</row>
    <row r="421" spans="1:41" ht="15" customHeight="1">
      <c r="A421" s="132"/>
      <c r="B421" s="81"/>
      <c r="C421" s="81"/>
      <c r="D421" s="207"/>
      <c r="E421" s="57"/>
      <c r="F421" s="228"/>
      <c r="G421" s="128"/>
      <c r="H421" s="25"/>
      <c r="I421" s="19"/>
      <c r="J421" s="49"/>
      <c r="K421" s="43"/>
      <c r="L421" s="43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</row>
    <row r="422" spans="1:41" ht="15" customHeight="1">
      <c r="A422" s="131"/>
      <c r="B422" s="82"/>
      <c r="C422" s="82"/>
      <c r="D422" s="203"/>
      <c r="E422" s="114"/>
      <c r="F422" s="226"/>
      <c r="G422" s="48"/>
      <c r="H422" s="24"/>
      <c r="I422" s="19"/>
      <c r="J422" s="32"/>
      <c r="L422" s="43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</row>
    <row r="423" spans="1:41" ht="15" customHeight="1">
      <c r="A423" s="132"/>
      <c r="B423" s="81"/>
      <c r="C423" s="130"/>
      <c r="D423" s="202"/>
      <c r="E423" s="113"/>
      <c r="F423" s="228"/>
      <c r="G423" s="128"/>
      <c r="H423" s="25"/>
      <c r="I423" s="19"/>
      <c r="J423" s="49"/>
      <c r="K423" s="43"/>
      <c r="L423" s="43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</row>
    <row r="424" spans="1:41" ht="15" customHeight="1">
      <c r="A424" s="131"/>
      <c r="B424" s="58"/>
      <c r="C424" s="82"/>
      <c r="D424" s="203"/>
      <c r="E424" s="114"/>
      <c r="F424" s="226"/>
      <c r="G424" s="127"/>
      <c r="H424" s="24"/>
      <c r="I424" s="19"/>
      <c r="J424" s="32"/>
      <c r="L424" s="43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</row>
    <row r="425" spans="1:41" s="51" customFormat="1" ht="15" customHeight="1">
      <c r="A425" s="132"/>
      <c r="B425" s="81"/>
      <c r="C425" s="81"/>
      <c r="D425" s="202"/>
      <c r="E425" s="113"/>
      <c r="F425" s="228"/>
      <c r="G425" s="128"/>
      <c r="H425" s="25"/>
      <c r="I425" s="19"/>
      <c r="J425" s="49"/>
      <c r="K425" s="43"/>
      <c r="L425" s="43"/>
      <c r="M425" s="43"/>
      <c r="N425" s="43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</row>
    <row r="426" spans="1:41" s="51" customFormat="1" ht="15" customHeight="1">
      <c r="A426" s="131"/>
      <c r="B426" s="82"/>
      <c r="C426" s="82"/>
      <c r="D426" s="203"/>
      <c r="E426" s="114"/>
      <c r="F426" s="226"/>
      <c r="G426" s="127"/>
      <c r="H426" s="24"/>
      <c r="I426" s="19"/>
      <c r="J426" s="59"/>
      <c r="K426" s="43"/>
      <c r="L426" s="43"/>
      <c r="M426" s="43"/>
      <c r="N426" s="43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7" spans="1:41" ht="15" customHeight="1">
      <c r="A427" s="132"/>
      <c r="B427" s="81"/>
      <c r="C427" s="130"/>
      <c r="D427" s="202"/>
      <c r="E427" s="113"/>
      <c r="F427" s="228"/>
      <c r="G427" s="128"/>
      <c r="H427" s="25"/>
      <c r="I427" s="19"/>
      <c r="J427" s="22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</row>
    <row r="428" spans="1:41" ht="15" customHeight="1">
      <c r="A428" s="131"/>
      <c r="B428" s="58"/>
      <c r="C428" s="82"/>
      <c r="D428" s="203"/>
      <c r="E428" s="114"/>
      <c r="F428" s="226"/>
      <c r="G428" s="127"/>
      <c r="H428" s="24"/>
      <c r="I428" s="19"/>
      <c r="J428" s="26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</row>
    <row r="429" spans="1:41" ht="15" customHeight="1">
      <c r="A429" s="132"/>
      <c r="B429" s="81"/>
      <c r="C429" s="130"/>
      <c r="D429" s="202"/>
      <c r="E429" s="113"/>
      <c r="F429" s="228"/>
      <c r="G429" s="128"/>
      <c r="H429" s="25"/>
      <c r="I429" s="19"/>
      <c r="J429" s="22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</row>
    <row r="430" spans="1:41" ht="15" customHeight="1">
      <c r="A430" s="131"/>
      <c r="B430" s="58"/>
      <c r="C430" s="82"/>
      <c r="D430" s="203"/>
      <c r="E430" s="114"/>
      <c r="F430" s="226"/>
      <c r="G430" s="127"/>
      <c r="H430" s="24"/>
      <c r="I430" s="19"/>
      <c r="J430" s="26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</row>
    <row r="431" spans="1:41" ht="15" customHeight="1">
      <c r="A431" s="132"/>
      <c r="B431" s="81"/>
      <c r="C431" s="130"/>
      <c r="D431" s="202"/>
      <c r="E431" s="113"/>
      <c r="F431" s="228"/>
      <c r="G431" s="128"/>
      <c r="H431" s="25"/>
      <c r="I431" s="19"/>
      <c r="J431" s="22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</row>
    <row r="432" spans="1:41" ht="15" customHeight="1">
      <c r="A432" s="131"/>
      <c r="B432" s="58"/>
      <c r="C432" s="82"/>
      <c r="D432" s="203"/>
      <c r="E432" s="114"/>
      <c r="F432" s="226"/>
      <c r="G432" s="127"/>
      <c r="H432" s="24"/>
      <c r="I432" s="19"/>
      <c r="J432" s="26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</row>
    <row r="433" spans="1:41" ht="15" customHeight="1">
      <c r="A433" s="132"/>
      <c r="B433" s="81"/>
      <c r="C433" s="81"/>
      <c r="D433" s="202"/>
      <c r="E433" s="113"/>
      <c r="F433" s="228"/>
      <c r="G433" s="128"/>
      <c r="H433" s="25"/>
      <c r="I433" s="19"/>
      <c r="J433" s="22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</row>
    <row r="434" spans="1:41" ht="15" customHeight="1">
      <c r="A434" s="131"/>
      <c r="B434" s="82"/>
      <c r="C434" s="82"/>
      <c r="D434" s="211"/>
      <c r="E434" s="114"/>
      <c r="F434" s="226"/>
      <c r="G434" s="127"/>
      <c r="H434" s="24"/>
      <c r="I434" s="19"/>
      <c r="J434" s="26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</row>
    <row r="435" spans="1:41" ht="15" customHeight="1">
      <c r="A435" s="132"/>
      <c r="B435" s="81"/>
      <c r="C435" s="81"/>
      <c r="D435" s="202"/>
      <c r="E435" s="113"/>
      <c r="F435" s="228"/>
      <c r="G435" s="128"/>
      <c r="H435" s="25"/>
      <c r="I435" s="19"/>
      <c r="J435" s="22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</row>
    <row r="436" spans="1:41" ht="15" customHeight="1">
      <c r="A436" s="131"/>
      <c r="B436" s="82"/>
      <c r="C436" s="82"/>
      <c r="D436" s="203"/>
      <c r="E436" s="114"/>
      <c r="F436" s="226"/>
      <c r="G436" s="127"/>
      <c r="H436" s="24"/>
      <c r="I436" s="19"/>
      <c r="J436" s="26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</row>
    <row r="437" spans="1:41" ht="15" customHeight="1">
      <c r="A437" s="132"/>
      <c r="B437" s="81"/>
      <c r="C437" s="81"/>
      <c r="D437" s="202"/>
      <c r="E437" s="113"/>
      <c r="F437" s="228"/>
      <c r="G437" s="128"/>
      <c r="H437" s="25"/>
      <c r="I437" s="19"/>
      <c r="J437" s="22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</row>
    <row r="438" spans="1:41" ht="15" customHeight="1">
      <c r="A438" s="131"/>
      <c r="B438" s="82"/>
      <c r="C438" s="82"/>
      <c r="D438" s="203"/>
      <c r="E438" s="114"/>
      <c r="F438" s="226"/>
      <c r="G438" s="127"/>
      <c r="H438" s="24"/>
      <c r="I438" s="19"/>
      <c r="J438" s="26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</row>
    <row r="439" spans="1:41" ht="15" customHeight="1">
      <c r="A439" s="132"/>
      <c r="B439" s="81"/>
      <c r="C439" s="81"/>
      <c r="D439" s="202"/>
      <c r="E439" s="113"/>
      <c r="F439" s="243"/>
      <c r="G439" s="128"/>
      <c r="H439" s="25"/>
      <c r="I439" s="19"/>
      <c r="J439" s="22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</row>
    <row r="440" spans="1:41" ht="15" customHeight="1">
      <c r="A440" s="131"/>
      <c r="B440" s="82"/>
      <c r="C440" s="82"/>
      <c r="D440" s="211"/>
      <c r="E440" s="114"/>
      <c r="F440" s="231"/>
      <c r="G440" s="127"/>
      <c r="H440" s="24"/>
      <c r="I440" s="19"/>
      <c r="J440" s="26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</row>
    <row r="441" spans="1:41" ht="15" customHeight="1">
      <c r="A441" s="132"/>
      <c r="B441" s="81"/>
      <c r="C441" s="130"/>
      <c r="D441" s="202"/>
      <c r="E441" s="113"/>
      <c r="F441" s="228"/>
      <c r="G441" s="128"/>
      <c r="H441" s="25"/>
      <c r="I441" s="19"/>
      <c r="J441" s="22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</row>
    <row r="442" spans="1:41" ht="15" customHeight="1">
      <c r="A442" s="131"/>
      <c r="B442" s="58"/>
      <c r="C442" s="82"/>
      <c r="D442" s="203"/>
      <c r="E442" s="114"/>
      <c r="F442" s="226"/>
      <c r="G442" s="127"/>
      <c r="H442" s="24"/>
      <c r="I442" s="19"/>
      <c r="J442" s="26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</row>
    <row r="443" spans="1:41" ht="15" customHeight="1">
      <c r="A443" s="132"/>
      <c r="B443" s="81"/>
      <c r="C443" s="130"/>
      <c r="D443" s="202"/>
      <c r="E443" s="113"/>
      <c r="F443" s="228"/>
      <c r="G443" s="128"/>
      <c r="H443" s="25"/>
      <c r="I443" s="19"/>
      <c r="J443" s="22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</row>
    <row r="444" spans="1:41" ht="15" customHeight="1">
      <c r="A444" s="131"/>
      <c r="B444" s="58"/>
      <c r="C444" s="82"/>
      <c r="D444" s="203"/>
      <c r="E444" s="114"/>
      <c r="F444" s="226"/>
      <c r="G444" s="127"/>
      <c r="H444" s="24"/>
      <c r="I444" s="19"/>
      <c r="J444" s="26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</row>
    <row r="445" spans="1:41" ht="15" customHeight="1">
      <c r="A445" s="132"/>
      <c r="B445" s="81"/>
      <c r="C445" s="81"/>
      <c r="D445" s="202"/>
      <c r="E445" s="113"/>
      <c r="F445" s="228"/>
      <c r="G445" s="128"/>
      <c r="H445" s="25"/>
      <c r="I445" s="19"/>
      <c r="J445" s="22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</row>
    <row r="446" spans="1:41" ht="15" customHeight="1">
      <c r="A446" s="131"/>
      <c r="B446" s="82"/>
      <c r="C446" s="82"/>
      <c r="D446" s="203"/>
      <c r="E446" s="114"/>
      <c r="F446" s="226"/>
      <c r="G446" s="127"/>
      <c r="H446" s="24"/>
      <c r="I446" s="19"/>
      <c r="J446" s="26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</row>
    <row r="447" spans="1:41" ht="15" customHeight="1">
      <c r="A447" s="132"/>
      <c r="B447" s="78"/>
      <c r="C447" s="130"/>
      <c r="D447" s="202"/>
      <c r="E447" s="113"/>
      <c r="F447" s="228"/>
      <c r="G447" s="128"/>
      <c r="H447" s="25"/>
      <c r="I447" s="19"/>
      <c r="J447" s="22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</row>
    <row r="448" spans="1:41" ht="15" customHeight="1">
      <c r="A448" s="131"/>
      <c r="B448" s="293" t="str">
        <f>A388&amp;" - 計"</f>
        <v>5 - 計</v>
      </c>
      <c r="C448" s="82"/>
      <c r="D448" s="203"/>
      <c r="E448" s="114"/>
      <c r="F448" s="226"/>
      <c r="G448" s="27"/>
      <c r="H448" s="24"/>
      <c r="I448" s="19"/>
      <c r="J448" s="26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</row>
    <row r="449" spans="1:41" ht="15" customHeight="1">
      <c r="A449" s="132"/>
      <c r="B449" s="81"/>
      <c r="C449" s="81"/>
      <c r="D449" s="202"/>
      <c r="E449" s="137"/>
      <c r="F449" s="225"/>
      <c r="G449" s="128"/>
      <c r="H449" s="21"/>
      <c r="I449" s="19"/>
      <c r="J449" s="22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</row>
    <row r="450" spans="1:41" ht="15" customHeight="1">
      <c r="A450" s="136"/>
      <c r="B450" s="135"/>
      <c r="C450" s="135"/>
      <c r="D450" s="204"/>
      <c r="E450" s="134"/>
      <c r="F450" s="244"/>
      <c r="G450" s="122"/>
      <c r="H450" s="121"/>
      <c r="I450" s="19"/>
      <c r="J450" s="26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</row>
    <row r="451" spans="1:41" ht="15" customHeight="1">
      <c r="A451" s="133"/>
      <c r="B451" s="130"/>
      <c r="C451" s="130"/>
      <c r="D451" s="202"/>
      <c r="E451" s="113"/>
      <c r="F451" s="225"/>
      <c r="G451" s="125"/>
      <c r="H451" s="21"/>
      <c r="I451" s="19"/>
      <c r="J451" s="22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</row>
    <row r="452" spans="1:41" ht="15" customHeight="1">
      <c r="A452" s="131">
        <v>6</v>
      </c>
      <c r="B452" s="82" t="s">
        <v>14</v>
      </c>
      <c r="C452" s="82"/>
      <c r="D452" s="203"/>
      <c r="E452" s="114"/>
      <c r="F452" s="226"/>
      <c r="G452" s="127"/>
      <c r="H452" s="24"/>
      <c r="I452" s="19"/>
      <c r="J452" s="26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</row>
    <row r="453" spans="1:41" ht="15" customHeight="1">
      <c r="A453" s="132"/>
      <c r="B453" s="81"/>
      <c r="C453" s="81"/>
      <c r="D453" s="207"/>
      <c r="E453" s="57"/>
      <c r="F453" s="228"/>
      <c r="G453" s="128"/>
      <c r="H453" s="25"/>
      <c r="I453" s="19"/>
      <c r="J453" s="22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</row>
    <row r="454" spans="1:41" ht="15" customHeight="1">
      <c r="A454" s="131"/>
      <c r="B454" s="82"/>
      <c r="C454" s="82"/>
      <c r="D454" s="203"/>
      <c r="E454" s="114"/>
      <c r="F454" s="226"/>
      <c r="G454" s="48"/>
      <c r="H454" s="24"/>
      <c r="I454" s="19"/>
      <c r="J454" s="26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</row>
    <row r="455" spans="1:41" ht="15" customHeight="1">
      <c r="A455" s="132"/>
      <c r="B455" s="81"/>
      <c r="C455" s="130"/>
      <c r="D455" s="202"/>
      <c r="E455" s="113"/>
      <c r="F455" s="228"/>
      <c r="G455" s="128"/>
      <c r="H455" s="25"/>
      <c r="I455" s="19"/>
      <c r="J455" s="22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</row>
    <row r="456" spans="1:41" ht="15" customHeight="1">
      <c r="A456" s="131"/>
      <c r="B456" s="58" t="s">
        <v>26</v>
      </c>
      <c r="C456" s="82" t="s">
        <v>103</v>
      </c>
      <c r="D456" s="203">
        <v>44.5</v>
      </c>
      <c r="E456" s="114" t="s">
        <v>0</v>
      </c>
      <c r="F456" s="226"/>
      <c r="G456" s="127"/>
      <c r="H456" s="24"/>
      <c r="I456" s="19"/>
      <c r="J456" s="26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</row>
    <row r="457" spans="1:41" s="51" customFormat="1" ht="15" customHeight="1">
      <c r="A457" s="132"/>
      <c r="B457" s="81"/>
      <c r="C457" s="81"/>
      <c r="D457" s="202"/>
      <c r="E457" s="113"/>
      <c r="F457" s="228"/>
      <c r="G457" s="128"/>
      <c r="H457" s="25"/>
      <c r="I457" s="19"/>
      <c r="J457" s="49"/>
      <c r="K457" s="43"/>
      <c r="L457" s="43"/>
      <c r="M457" s="43"/>
      <c r="N457" s="43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</row>
    <row r="458" spans="1:41" s="51" customFormat="1" ht="15" customHeight="1">
      <c r="A458" s="131"/>
      <c r="B458" s="82" t="s">
        <v>26</v>
      </c>
      <c r="C458" s="82" t="s">
        <v>104</v>
      </c>
      <c r="D458" s="203">
        <v>41.7</v>
      </c>
      <c r="E458" s="114" t="s">
        <v>0</v>
      </c>
      <c r="F458" s="226"/>
      <c r="G458" s="127"/>
      <c r="H458" s="24"/>
      <c r="I458" s="19"/>
      <c r="J458" s="59"/>
      <c r="K458" s="43"/>
      <c r="L458" s="43"/>
      <c r="M458" s="43"/>
      <c r="N458" s="43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</row>
    <row r="459" spans="1:41" ht="15" customHeight="1">
      <c r="A459" s="132"/>
      <c r="B459" s="81"/>
      <c r="C459" s="130"/>
      <c r="D459" s="202"/>
      <c r="E459" s="113"/>
      <c r="F459" s="228"/>
      <c r="G459" s="128"/>
      <c r="H459" s="25"/>
      <c r="I459" s="19"/>
      <c r="J459" s="22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</row>
    <row r="460" spans="1:41" ht="15" customHeight="1">
      <c r="A460" s="131"/>
      <c r="B460" s="58" t="s">
        <v>26</v>
      </c>
      <c r="C460" s="82" t="s">
        <v>120</v>
      </c>
      <c r="D460" s="203">
        <v>3.2</v>
      </c>
      <c r="E460" s="114" t="s">
        <v>0</v>
      </c>
      <c r="F460" s="226"/>
      <c r="G460" s="127"/>
      <c r="H460" s="24"/>
      <c r="I460" s="19"/>
      <c r="J460" s="26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</row>
    <row r="461" spans="1:41" ht="15" customHeight="1">
      <c r="A461" s="132"/>
      <c r="B461" s="81"/>
      <c r="C461" s="130"/>
      <c r="D461" s="202"/>
      <c r="E461" s="113"/>
      <c r="F461" s="228"/>
      <c r="G461" s="128"/>
      <c r="H461" s="25"/>
      <c r="I461" s="19"/>
      <c r="J461" s="22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</row>
    <row r="462" spans="1:41" ht="15" customHeight="1">
      <c r="A462" s="131"/>
      <c r="B462" s="58" t="s">
        <v>26</v>
      </c>
      <c r="C462" s="82" t="s">
        <v>151</v>
      </c>
      <c r="D462" s="203">
        <v>3.4</v>
      </c>
      <c r="E462" s="114" t="s">
        <v>0</v>
      </c>
      <c r="F462" s="226"/>
      <c r="G462" s="127"/>
      <c r="H462" s="24"/>
      <c r="I462" s="19"/>
      <c r="J462" s="26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</row>
    <row r="463" spans="1:41" ht="15" customHeight="1">
      <c r="A463" s="132"/>
      <c r="B463" s="81"/>
      <c r="C463" s="130"/>
      <c r="D463" s="202"/>
      <c r="E463" s="113"/>
      <c r="F463" s="228"/>
      <c r="G463" s="128"/>
      <c r="H463" s="25"/>
      <c r="I463" s="19"/>
      <c r="J463" s="22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</row>
    <row r="464" spans="1:41" ht="15" customHeight="1">
      <c r="A464" s="131"/>
      <c r="B464" s="58" t="s">
        <v>26</v>
      </c>
      <c r="C464" s="82" t="s">
        <v>152</v>
      </c>
      <c r="D464" s="203">
        <v>12.3</v>
      </c>
      <c r="E464" s="114" t="s">
        <v>0</v>
      </c>
      <c r="F464" s="226"/>
      <c r="G464" s="127"/>
      <c r="H464" s="24"/>
      <c r="I464" s="19"/>
      <c r="J464" s="26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</row>
    <row r="465" spans="1:41" ht="15" customHeight="1">
      <c r="A465" s="132"/>
      <c r="B465" s="81"/>
      <c r="C465" s="81"/>
      <c r="D465" s="202"/>
      <c r="E465" s="113"/>
      <c r="F465" s="228"/>
      <c r="G465" s="128"/>
      <c r="H465" s="25"/>
      <c r="I465" s="19"/>
      <c r="J465" s="22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</row>
    <row r="466" spans="1:41" ht="15" customHeight="1">
      <c r="A466" s="131"/>
      <c r="B466" s="82" t="s">
        <v>26</v>
      </c>
      <c r="C466" s="82" t="s">
        <v>1470</v>
      </c>
      <c r="D466" s="211">
        <v>49.1</v>
      </c>
      <c r="E466" s="114" t="s">
        <v>0</v>
      </c>
      <c r="F466" s="226"/>
      <c r="G466" s="127"/>
      <c r="H466" s="24"/>
      <c r="I466" s="19"/>
      <c r="J466" s="26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</row>
    <row r="467" spans="1:41" ht="15" customHeight="1">
      <c r="A467" s="132"/>
      <c r="B467" s="81"/>
      <c r="C467" s="81"/>
      <c r="D467" s="202"/>
      <c r="E467" s="113"/>
      <c r="F467" s="228"/>
      <c r="G467" s="128"/>
      <c r="H467" s="25"/>
      <c r="I467" s="19"/>
      <c r="J467" s="22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</row>
    <row r="468" spans="1:41" ht="15" customHeight="1">
      <c r="A468" s="131"/>
      <c r="B468" s="82" t="s">
        <v>84</v>
      </c>
      <c r="C468" s="82" t="s">
        <v>1611</v>
      </c>
      <c r="D468" s="211">
        <v>-4.2</v>
      </c>
      <c r="E468" s="114" t="s">
        <v>0</v>
      </c>
      <c r="F468" s="226"/>
      <c r="G468" s="127"/>
      <c r="H468" s="24"/>
      <c r="I468" s="19"/>
      <c r="J468" s="26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</row>
    <row r="469" spans="1:41" ht="15" customHeight="1">
      <c r="A469" s="132"/>
      <c r="B469" s="81"/>
      <c r="C469" s="81"/>
      <c r="D469" s="202"/>
      <c r="E469" s="113"/>
      <c r="F469" s="228"/>
      <c r="G469" s="128"/>
      <c r="H469" s="25"/>
      <c r="I469" s="19"/>
      <c r="J469" s="22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</row>
    <row r="470" spans="1:41" ht="15" customHeight="1">
      <c r="A470" s="131"/>
      <c r="B470" s="82" t="s">
        <v>27</v>
      </c>
      <c r="C470" s="82"/>
      <c r="D470" s="203">
        <v>148</v>
      </c>
      <c r="E470" s="114" t="s">
        <v>0</v>
      </c>
      <c r="F470" s="226"/>
      <c r="G470" s="127"/>
      <c r="H470" s="24"/>
      <c r="I470" s="19"/>
      <c r="J470" s="26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</row>
    <row r="471" spans="1:41" ht="15" customHeight="1">
      <c r="A471" s="132"/>
      <c r="B471" s="81"/>
      <c r="C471" s="81"/>
      <c r="D471" s="202"/>
      <c r="E471" s="113"/>
      <c r="F471" s="243"/>
      <c r="G471" s="128"/>
      <c r="H471" s="25"/>
      <c r="I471" s="19"/>
      <c r="J471" s="22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</row>
    <row r="472" spans="1:41" ht="15" customHeight="1">
      <c r="A472" s="131"/>
      <c r="B472" s="82" t="s">
        <v>28</v>
      </c>
      <c r="C472" s="82"/>
      <c r="D472" s="211">
        <v>148</v>
      </c>
      <c r="E472" s="114" t="s">
        <v>0</v>
      </c>
      <c r="F472" s="231"/>
      <c r="G472" s="127"/>
      <c r="H472" s="24"/>
      <c r="I472" s="19"/>
      <c r="J472" s="26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</row>
    <row r="473" spans="1:41" ht="15" customHeight="1">
      <c r="A473" s="132"/>
      <c r="B473" s="81"/>
      <c r="C473" s="130"/>
      <c r="D473" s="202"/>
      <c r="E473" s="113"/>
      <c r="F473" s="228"/>
      <c r="G473" s="128"/>
      <c r="H473" s="25"/>
      <c r="I473" s="19"/>
      <c r="J473" s="22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</row>
    <row r="474" spans="1:41" ht="15" customHeight="1">
      <c r="A474" s="131"/>
      <c r="B474" s="58"/>
      <c r="C474" s="82"/>
      <c r="D474" s="203"/>
      <c r="E474" s="114"/>
      <c r="F474" s="226"/>
      <c r="G474" s="127"/>
      <c r="H474" s="24"/>
      <c r="I474" s="19"/>
      <c r="J474" s="26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</row>
    <row r="475" spans="1:41" ht="15" customHeight="1">
      <c r="A475" s="132"/>
      <c r="B475" s="81"/>
      <c r="C475" s="130"/>
      <c r="D475" s="202"/>
      <c r="E475" s="113"/>
      <c r="F475" s="228"/>
      <c r="G475" s="128"/>
      <c r="H475" s="25"/>
      <c r="I475" s="19"/>
      <c r="J475" s="22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</row>
    <row r="476" spans="1:41" ht="15" customHeight="1">
      <c r="A476" s="131"/>
      <c r="B476" s="58" t="s">
        <v>153</v>
      </c>
      <c r="C476" s="82" t="s">
        <v>223</v>
      </c>
      <c r="D476" s="203">
        <v>58</v>
      </c>
      <c r="E476" s="114" t="s">
        <v>144</v>
      </c>
      <c r="F476" s="226"/>
      <c r="G476" s="127"/>
      <c r="H476" s="24"/>
      <c r="I476" s="19"/>
      <c r="J476" s="26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</row>
    <row r="477" spans="1:41" ht="15" customHeight="1">
      <c r="A477" s="132"/>
      <c r="B477" s="81"/>
      <c r="C477" s="81"/>
      <c r="D477" s="202"/>
      <c r="E477" s="113"/>
      <c r="F477" s="228"/>
      <c r="G477" s="128"/>
      <c r="H477" s="25"/>
      <c r="I477" s="19"/>
      <c r="J477" s="22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</row>
    <row r="478" spans="1:41" ht="15" customHeight="1">
      <c r="A478" s="131"/>
      <c r="B478" s="82" t="s">
        <v>153</v>
      </c>
      <c r="C478" s="82" t="s">
        <v>154</v>
      </c>
      <c r="D478" s="203">
        <v>291</v>
      </c>
      <c r="E478" s="114" t="s">
        <v>144</v>
      </c>
      <c r="F478" s="226"/>
      <c r="G478" s="127"/>
      <c r="H478" s="24"/>
      <c r="I478" s="19"/>
      <c r="J478" s="26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</row>
    <row r="479" spans="1:41" ht="15" customHeight="1">
      <c r="A479" s="132"/>
      <c r="B479" s="81"/>
      <c r="C479" s="130"/>
      <c r="D479" s="202"/>
      <c r="E479" s="113"/>
      <c r="F479" s="228"/>
      <c r="G479" s="128"/>
      <c r="H479" s="25"/>
      <c r="I479" s="19"/>
      <c r="J479" s="22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</row>
    <row r="480" spans="1:41" ht="15" customHeight="1">
      <c r="A480" s="131"/>
      <c r="B480" s="58" t="s">
        <v>153</v>
      </c>
      <c r="C480" s="82" t="s">
        <v>1471</v>
      </c>
      <c r="D480" s="203">
        <v>1238</v>
      </c>
      <c r="E480" s="114" t="s">
        <v>144</v>
      </c>
      <c r="F480" s="226"/>
      <c r="G480" s="127"/>
      <c r="H480" s="24"/>
      <c r="I480" s="19"/>
      <c r="J480" s="26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</row>
    <row r="481" spans="1:41" ht="15" customHeight="1">
      <c r="A481" s="132"/>
      <c r="B481" s="81"/>
      <c r="C481" s="81"/>
      <c r="D481" s="202"/>
      <c r="E481" s="137"/>
      <c r="F481" s="225"/>
      <c r="G481" s="128"/>
      <c r="H481" s="21"/>
      <c r="I481" s="19"/>
      <c r="J481" s="22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</row>
    <row r="482" spans="1:41" ht="15" customHeight="1">
      <c r="A482" s="136"/>
      <c r="B482" s="135"/>
      <c r="C482" s="135"/>
      <c r="D482" s="204"/>
      <c r="E482" s="134"/>
      <c r="F482" s="244"/>
      <c r="G482" s="122"/>
      <c r="H482" s="121"/>
      <c r="I482" s="19"/>
      <c r="J482" s="26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</row>
    <row r="483" spans="1:41" s="51" customFormat="1" ht="15" customHeight="1">
      <c r="A483" s="133"/>
      <c r="B483" s="130"/>
      <c r="C483" s="130"/>
      <c r="D483" s="202"/>
      <c r="E483" s="113"/>
      <c r="F483" s="225"/>
      <c r="G483" s="125"/>
      <c r="H483" s="21"/>
      <c r="I483" s="19"/>
      <c r="J483" s="49"/>
      <c r="K483" s="43"/>
      <c r="L483" s="43"/>
      <c r="M483" s="43"/>
      <c r="N483" s="43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</row>
    <row r="484" spans="1:41" s="51" customFormat="1" ht="15" customHeight="1">
      <c r="A484" s="131"/>
      <c r="B484" s="82" t="s">
        <v>224</v>
      </c>
      <c r="C484" s="82"/>
      <c r="D484" s="203"/>
      <c r="E484" s="114"/>
      <c r="F484" s="226"/>
      <c r="G484" s="127"/>
      <c r="H484" s="24"/>
      <c r="I484" s="19"/>
      <c r="J484" s="59"/>
      <c r="K484" s="43"/>
      <c r="L484" s="43"/>
      <c r="M484" s="43"/>
      <c r="N484" s="43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</row>
    <row r="485" spans="1:41" ht="15" customHeight="1">
      <c r="A485" s="132"/>
      <c r="B485" s="81"/>
      <c r="C485" s="81" t="s">
        <v>1472</v>
      </c>
      <c r="D485" s="202"/>
      <c r="E485" s="113"/>
      <c r="F485" s="228"/>
      <c r="G485" s="128"/>
      <c r="H485" s="25"/>
      <c r="I485" s="19"/>
      <c r="J485" s="22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</row>
    <row r="486" spans="1:41" ht="15" customHeight="1">
      <c r="A486" s="131"/>
      <c r="B486" s="82" t="s">
        <v>1473</v>
      </c>
      <c r="C486" s="82" t="s">
        <v>1474</v>
      </c>
      <c r="D486" s="211">
        <v>1</v>
      </c>
      <c r="E486" s="114" t="s">
        <v>144</v>
      </c>
      <c r="F486" s="226"/>
      <c r="G486" s="127"/>
      <c r="H486" s="24"/>
      <c r="I486" s="19"/>
      <c r="J486" s="26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</row>
    <row r="487" spans="1:41" ht="15" customHeight="1">
      <c r="A487" s="132"/>
      <c r="B487" s="81"/>
      <c r="C487" s="81" t="s">
        <v>1475</v>
      </c>
      <c r="D487" s="202"/>
      <c r="E487" s="113"/>
      <c r="F487" s="228"/>
      <c r="G487" s="128"/>
      <c r="H487" s="25"/>
      <c r="I487" s="19"/>
      <c r="J487" s="22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</row>
    <row r="488" spans="1:41" ht="15" customHeight="1">
      <c r="A488" s="131"/>
      <c r="B488" s="82" t="s">
        <v>1473</v>
      </c>
      <c r="C488" s="82" t="s">
        <v>1474</v>
      </c>
      <c r="D488" s="203">
        <v>8</v>
      </c>
      <c r="E488" s="114" t="s">
        <v>144</v>
      </c>
      <c r="F488" s="226"/>
      <c r="G488" s="127"/>
      <c r="H488" s="24"/>
      <c r="I488" s="19"/>
      <c r="J488" s="26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</row>
    <row r="489" spans="1:41" ht="15" customHeight="1">
      <c r="A489" s="132"/>
      <c r="B489" s="81"/>
      <c r="C489" s="81" t="s">
        <v>1476</v>
      </c>
      <c r="D489" s="202"/>
      <c r="E489" s="113"/>
      <c r="F489" s="228"/>
      <c r="G489" s="128"/>
      <c r="H489" s="25"/>
      <c r="I489" s="19"/>
      <c r="J489" s="22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</row>
    <row r="490" spans="1:41" ht="15" customHeight="1">
      <c r="A490" s="131"/>
      <c r="B490" s="82" t="s">
        <v>1473</v>
      </c>
      <c r="C490" s="82" t="s">
        <v>1474</v>
      </c>
      <c r="D490" s="203">
        <v>34</v>
      </c>
      <c r="E490" s="114" t="s">
        <v>144</v>
      </c>
      <c r="F490" s="226"/>
      <c r="G490" s="127"/>
      <c r="H490" s="24"/>
      <c r="I490" s="19"/>
      <c r="J490" s="26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</row>
    <row r="491" spans="1:41" ht="15" customHeight="1">
      <c r="A491" s="132"/>
      <c r="B491" s="81"/>
      <c r="C491" s="81" t="s">
        <v>1477</v>
      </c>
      <c r="D491" s="202"/>
      <c r="E491" s="113"/>
      <c r="F491" s="228"/>
      <c r="G491" s="128"/>
      <c r="H491" s="25"/>
      <c r="I491" s="19"/>
      <c r="J491" s="22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</row>
    <row r="492" spans="1:41" ht="15" customHeight="1">
      <c r="A492" s="131"/>
      <c r="B492" s="82" t="s">
        <v>1473</v>
      </c>
      <c r="C492" s="82" t="s">
        <v>1474</v>
      </c>
      <c r="D492" s="203">
        <v>11</v>
      </c>
      <c r="E492" s="114" t="s">
        <v>144</v>
      </c>
      <c r="F492" s="226"/>
      <c r="G492" s="127"/>
      <c r="H492" s="24"/>
      <c r="I492" s="19"/>
      <c r="J492" s="26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</row>
    <row r="493" spans="1:41" ht="15" customHeight="1">
      <c r="A493" s="132"/>
      <c r="B493" s="81"/>
      <c r="C493" s="130"/>
      <c r="D493" s="234"/>
      <c r="E493" s="113"/>
      <c r="F493" s="228"/>
      <c r="G493" s="128"/>
      <c r="H493" s="25"/>
      <c r="I493" s="19"/>
      <c r="J493" s="22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</row>
    <row r="494" spans="1:41" ht="15" customHeight="1">
      <c r="A494" s="131"/>
      <c r="B494" s="82"/>
      <c r="C494" s="82"/>
      <c r="D494" s="203"/>
      <c r="E494" s="114"/>
      <c r="F494" s="226"/>
      <c r="G494" s="127"/>
      <c r="H494" s="24"/>
      <c r="I494" s="19"/>
      <c r="J494" s="26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</row>
    <row r="495" spans="1:41" ht="15" customHeight="1">
      <c r="A495" s="132"/>
      <c r="B495" s="81"/>
      <c r="C495" s="130"/>
      <c r="D495" s="234"/>
      <c r="E495" s="113"/>
      <c r="F495" s="228"/>
      <c r="G495" s="128"/>
      <c r="H495" s="25"/>
      <c r="I495" s="19"/>
      <c r="J495" s="22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</row>
    <row r="496" spans="1:41" ht="15" customHeight="1">
      <c r="A496" s="131"/>
      <c r="B496" s="82"/>
      <c r="C496" s="82"/>
      <c r="D496" s="203"/>
      <c r="E496" s="114"/>
      <c r="F496" s="226"/>
      <c r="G496" s="127"/>
      <c r="H496" s="24"/>
      <c r="I496" s="19"/>
      <c r="J496" s="26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</row>
    <row r="497" spans="1:41" ht="15" customHeight="1">
      <c r="A497" s="132"/>
      <c r="B497" s="81"/>
      <c r="C497" s="81"/>
      <c r="D497" s="202"/>
      <c r="E497" s="113"/>
      <c r="F497" s="228"/>
      <c r="G497" s="128"/>
      <c r="H497" s="25"/>
      <c r="I497" s="19"/>
      <c r="J497" s="22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</row>
    <row r="498" spans="1:41" ht="15" customHeight="1">
      <c r="A498" s="131"/>
      <c r="B498" s="82"/>
      <c r="C498" s="82"/>
      <c r="D498" s="203"/>
      <c r="E498" s="114"/>
      <c r="F498" s="226"/>
      <c r="G498" s="127"/>
      <c r="H498" s="24"/>
      <c r="I498" s="19"/>
      <c r="J498" s="26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</row>
    <row r="499" spans="1:41" ht="15" customHeight="1">
      <c r="A499" s="132"/>
      <c r="B499" s="81"/>
      <c r="C499" s="130"/>
      <c r="D499" s="234"/>
      <c r="E499" s="113"/>
      <c r="F499" s="228"/>
      <c r="G499" s="128"/>
      <c r="H499" s="25"/>
      <c r="I499" s="19"/>
      <c r="J499" s="22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</row>
    <row r="500" spans="1:41" ht="15" customHeight="1">
      <c r="A500" s="131"/>
      <c r="B500" s="82"/>
      <c r="C500" s="82"/>
      <c r="D500" s="203"/>
      <c r="E500" s="114"/>
      <c r="F500" s="226"/>
      <c r="G500" s="127"/>
      <c r="H500" s="24"/>
      <c r="I500" s="19"/>
      <c r="J500" s="26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</row>
    <row r="501" spans="1:41" ht="15" customHeight="1">
      <c r="A501" s="132"/>
      <c r="B501" s="81"/>
      <c r="C501" s="81"/>
      <c r="D501" s="202"/>
      <c r="E501" s="113"/>
      <c r="F501" s="228"/>
      <c r="G501" s="128"/>
      <c r="H501" s="25"/>
      <c r="I501" s="19"/>
      <c r="J501" s="22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</row>
    <row r="502" spans="1:41" ht="15" customHeight="1">
      <c r="A502" s="131"/>
      <c r="B502" s="82"/>
      <c r="C502" s="82"/>
      <c r="D502" s="232"/>
      <c r="E502" s="114"/>
      <c r="F502" s="226"/>
      <c r="G502" s="127"/>
      <c r="H502" s="24"/>
      <c r="I502" s="19"/>
      <c r="J502" s="26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</row>
    <row r="503" spans="1:41" ht="15" customHeight="1">
      <c r="A503" s="132"/>
      <c r="B503" s="81"/>
      <c r="C503" s="81"/>
      <c r="D503" s="224"/>
      <c r="E503" s="113"/>
      <c r="F503" s="243"/>
      <c r="G503" s="248"/>
      <c r="H503" s="242"/>
      <c r="I503" s="19"/>
      <c r="J503" s="22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</row>
    <row r="504" spans="1:41" ht="15" customHeight="1">
      <c r="A504" s="131"/>
      <c r="B504" s="82"/>
      <c r="C504" s="82"/>
      <c r="D504" s="232"/>
      <c r="E504" s="114"/>
      <c r="F504" s="231"/>
      <c r="G504" s="227"/>
      <c r="H504" s="247"/>
      <c r="I504" s="19"/>
      <c r="J504" s="26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</row>
    <row r="505" spans="1:41" ht="15" customHeight="1">
      <c r="A505" s="132"/>
      <c r="B505" s="81"/>
      <c r="C505" s="81"/>
      <c r="D505" s="224"/>
      <c r="E505" s="113"/>
      <c r="F505" s="228"/>
      <c r="G505" s="229"/>
      <c r="H505" s="230"/>
      <c r="I505" s="19"/>
      <c r="J505" s="22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</row>
    <row r="506" spans="1:41" ht="15" customHeight="1">
      <c r="A506" s="131"/>
      <c r="B506" s="82"/>
      <c r="C506" s="82"/>
      <c r="D506" s="203"/>
      <c r="E506" s="114"/>
      <c r="F506" s="226"/>
      <c r="G506" s="127"/>
      <c r="H506" s="24"/>
      <c r="I506" s="19"/>
      <c r="J506" s="26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</row>
    <row r="507" spans="1:41" s="51" customFormat="1" ht="15" customHeight="1">
      <c r="A507" s="132"/>
      <c r="B507" s="81"/>
      <c r="C507" s="81"/>
      <c r="D507" s="202"/>
      <c r="E507" s="113"/>
      <c r="F507" s="228"/>
      <c r="G507" s="128"/>
      <c r="H507" s="25"/>
      <c r="I507" s="19"/>
      <c r="J507" s="49"/>
      <c r="K507" s="43"/>
      <c r="L507" s="43"/>
      <c r="M507" s="43"/>
      <c r="N507" s="43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</row>
    <row r="508" spans="1:41" s="51" customFormat="1" ht="15" customHeight="1">
      <c r="A508" s="131"/>
      <c r="B508" s="82"/>
      <c r="C508" s="82"/>
      <c r="D508" s="203"/>
      <c r="E508" s="114"/>
      <c r="F508" s="226"/>
      <c r="G508" s="127"/>
      <c r="H508" s="24"/>
      <c r="I508" s="19"/>
      <c r="J508" s="59"/>
      <c r="K508" s="43"/>
      <c r="L508" s="43"/>
      <c r="M508" s="43"/>
      <c r="N508" s="43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</row>
    <row r="509" spans="1:41" s="51" customFormat="1" ht="15" customHeight="1">
      <c r="A509" s="132"/>
      <c r="B509" s="81"/>
      <c r="C509" s="81"/>
      <c r="D509" s="202"/>
      <c r="E509" s="113"/>
      <c r="F509" s="228"/>
      <c r="G509" s="128"/>
      <c r="H509" s="25"/>
      <c r="I509" s="19"/>
      <c r="J509" s="49"/>
      <c r="K509" s="43"/>
      <c r="L509" s="43"/>
      <c r="M509" s="43"/>
      <c r="N509" s="43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</row>
    <row r="510" spans="1:41" s="51" customFormat="1" ht="15" customHeight="1">
      <c r="A510" s="131"/>
      <c r="B510" s="82"/>
      <c r="C510" s="82"/>
      <c r="D510" s="203"/>
      <c r="E510" s="114"/>
      <c r="F510" s="226"/>
      <c r="G510" s="127"/>
      <c r="H510" s="24"/>
      <c r="I510" s="19"/>
      <c r="J510" s="59"/>
      <c r="K510" s="43"/>
      <c r="L510" s="43"/>
      <c r="M510" s="43"/>
      <c r="N510" s="43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</row>
    <row r="511" spans="1:41" ht="15" customHeight="1">
      <c r="A511" s="132"/>
      <c r="B511" s="218"/>
      <c r="C511" s="81"/>
      <c r="D511" s="202"/>
      <c r="E511" s="113"/>
      <c r="F511" s="228"/>
      <c r="G511" s="128"/>
      <c r="H511" s="25"/>
      <c r="I511" s="19"/>
      <c r="J511" s="22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</row>
    <row r="512" spans="1:41" ht="15" customHeight="1">
      <c r="A512" s="131"/>
      <c r="B512" s="114" t="str">
        <f>A452&amp;" - 計"</f>
        <v>6 - 計</v>
      </c>
      <c r="C512" s="82"/>
      <c r="D512" s="203"/>
      <c r="E512" s="114"/>
      <c r="F512" s="226"/>
      <c r="G512" s="127"/>
      <c r="H512" s="24"/>
      <c r="I512" s="19"/>
      <c r="J512" s="26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</row>
    <row r="513" spans="1:41" ht="15" customHeight="1">
      <c r="A513" s="132"/>
      <c r="B513" s="81"/>
      <c r="C513" s="81"/>
      <c r="D513" s="202"/>
      <c r="E513" s="137"/>
      <c r="F513" s="225"/>
      <c r="G513" s="128"/>
      <c r="H513" s="21"/>
      <c r="I513" s="19"/>
      <c r="J513" s="22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</row>
    <row r="514" spans="1:41" ht="15" customHeight="1">
      <c r="A514" s="136"/>
      <c r="B514" s="135"/>
      <c r="C514" s="135"/>
      <c r="D514" s="204"/>
      <c r="E514" s="134"/>
      <c r="F514" s="244"/>
      <c r="G514" s="122"/>
      <c r="H514" s="121"/>
      <c r="I514" s="19"/>
      <c r="J514" s="26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</row>
    <row r="515" spans="1:41" ht="15" customHeight="1">
      <c r="A515" s="133"/>
      <c r="B515" s="130"/>
      <c r="C515" s="130"/>
      <c r="D515" s="202"/>
      <c r="E515" s="113"/>
      <c r="F515" s="225"/>
      <c r="G515" s="125"/>
      <c r="H515" s="21"/>
      <c r="I515" s="19"/>
      <c r="J515" s="22"/>
      <c r="K515" s="43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</row>
    <row r="516" spans="1:41" s="51" customFormat="1" ht="15" customHeight="1">
      <c r="A516" s="138">
        <v>7</v>
      </c>
      <c r="B516" s="82" t="s">
        <v>145</v>
      </c>
      <c r="C516" s="82"/>
      <c r="D516" s="203"/>
      <c r="E516" s="114"/>
      <c r="F516" s="226"/>
      <c r="G516" s="127"/>
      <c r="H516" s="24"/>
      <c r="I516" s="50"/>
      <c r="J516" s="42"/>
      <c r="K516" s="18"/>
      <c r="L516" s="43"/>
      <c r="M516" s="43"/>
      <c r="N516" s="43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</row>
    <row r="517" spans="1:41" s="51" customFormat="1" ht="15" customHeight="1">
      <c r="A517" s="132"/>
      <c r="B517" s="61"/>
      <c r="C517" s="61"/>
      <c r="D517" s="209"/>
      <c r="E517" s="63"/>
      <c r="F517" s="243"/>
      <c r="G517" s="125"/>
      <c r="H517" s="21"/>
      <c r="I517" s="19"/>
      <c r="J517" s="22"/>
      <c r="K517" s="18"/>
      <c r="L517" s="18"/>
      <c r="M517" s="18"/>
      <c r="N517" s="18"/>
      <c r="O517" s="19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</row>
    <row r="518" spans="1:41" s="51" customFormat="1" ht="15" customHeight="1">
      <c r="A518" s="131"/>
      <c r="B518" s="62"/>
      <c r="C518" s="62"/>
      <c r="D518" s="210"/>
      <c r="E518" s="114"/>
      <c r="F518" s="231"/>
      <c r="G518" s="127"/>
      <c r="H518" s="24"/>
      <c r="I518" s="19"/>
      <c r="J518" s="22"/>
      <c r="K518" s="18"/>
      <c r="L518" s="18"/>
      <c r="M518" s="18"/>
      <c r="N518" s="18"/>
      <c r="O518" s="19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</row>
    <row r="519" spans="1:41" ht="15" customHeight="1">
      <c r="A519" s="132"/>
      <c r="B519" s="88"/>
      <c r="C519" s="88"/>
      <c r="D519" s="202"/>
      <c r="E519" s="3"/>
      <c r="F519" s="228"/>
      <c r="G519" s="128"/>
      <c r="H519" s="25"/>
      <c r="I519" s="19"/>
      <c r="J519" s="22"/>
      <c r="N519" s="43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</row>
    <row r="520" spans="1:41" ht="15" customHeight="1">
      <c r="A520" s="23" t="s">
        <v>155</v>
      </c>
      <c r="B520" s="5" t="s">
        <v>156</v>
      </c>
      <c r="C520" s="5"/>
      <c r="D520" s="203">
        <v>1</v>
      </c>
      <c r="E520" s="6" t="s">
        <v>2</v>
      </c>
      <c r="F520" s="226"/>
      <c r="G520" s="27"/>
      <c r="H520" s="24"/>
      <c r="I520" s="19"/>
      <c r="J520" s="22"/>
      <c r="N520" s="43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</row>
    <row r="521" spans="1:41" ht="15" customHeight="1">
      <c r="A521" s="132"/>
      <c r="B521" s="88"/>
      <c r="C521" s="88"/>
      <c r="D521" s="202"/>
      <c r="E521" s="3"/>
      <c r="F521" s="228"/>
      <c r="G521" s="128"/>
      <c r="H521" s="25"/>
      <c r="I521" s="19"/>
      <c r="J521" s="22"/>
      <c r="N521" s="43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</row>
    <row r="522" spans="1:41" ht="15" customHeight="1">
      <c r="A522" s="23" t="s">
        <v>157</v>
      </c>
      <c r="B522" s="5" t="s">
        <v>1478</v>
      </c>
      <c r="C522" s="5"/>
      <c r="D522" s="203">
        <v>1</v>
      </c>
      <c r="E522" s="6" t="s">
        <v>2</v>
      </c>
      <c r="F522" s="226"/>
      <c r="G522" s="27"/>
      <c r="H522" s="24"/>
      <c r="I522" s="19"/>
      <c r="J522" s="22"/>
      <c r="N522" s="43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</row>
    <row r="523" spans="1:41" ht="15" customHeight="1">
      <c r="A523" s="132"/>
      <c r="B523" s="88"/>
      <c r="C523" s="88"/>
      <c r="D523" s="202"/>
      <c r="E523" s="3"/>
      <c r="F523" s="228"/>
      <c r="G523" s="128"/>
      <c r="H523" s="25"/>
      <c r="I523" s="19"/>
      <c r="J523" s="22"/>
      <c r="N523" s="43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</row>
    <row r="524" spans="1:41" ht="15" customHeight="1">
      <c r="A524" s="23"/>
      <c r="B524" s="5"/>
      <c r="C524" s="246"/>
      <c r="D524" s="203"/>
      <c r="E524" s="6"/>
      <c r="F524" s="226"/>
      <c r="G524" s="127"/>
      <c r="H524" s="24"/>
      <c r="I524" s="19"/>
      <c r="J524" s="22"/>
      <c r="N524" s="43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</row>
    <row r="525" spans="1:41" ht="15" customHeight="1">
      <c r="A525" s="132"/>
      <c r="B525" s="88"/>
      <c r="C525" s="88"/>
      <c r="D525" s="202"/>
      <c r="E525" s="3"/>
      <c r="F525" s="228"/>
      <c r="G525" s="128"/>
      <c r="H525" s="25"/>
      <c r="I525" s="19"/>
      <c r="J525" s="22"/>
      <c r="N525" s="43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</row>
    <row r="526" spans="1:41" ht="15" customHeight="1">
      <c r="A526" s="23"/>
      <c r="B526" s="5"/>
      <c r="C526" s="246"/>
      <c r="D526" s="203"/>
      <c r="E526" s="6"/>
      <c r="F526" s="226"/>
      <c r="G526" s="127"/>
      <c r="H526" s="24"/>
      <c r="I526" s="19"/>
      <c r="J526" s="22"/>
      <c r="N526" s="43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</row>
    <row r="527" spans="1:41" ht="15" customHeight="1">
      <c r="A527" s="132"/>
      <c r="B527" s="88"/>
      <c r="C527" s="88"/>
      <c r="D527" s="202"/>
      <c r="E527" s="3"/>
      <c r="F527" s="228"/>
      <c r="G527" s="128"/>
      <c r="H527" s="25"/>
      <c r="I527" s="19"/>
      <c r="J527" s="22"/>
      <c r="N527" s="43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</row>
    <row r="528" spans="1:41" ht="15" customHeight="1">
      <c r="A528" s="23"/>
      <c r="B528" s="5"/>
      <c r="C528" s="5"/>
      <c r="D528" s="203"/>
      <c r="E528" s="6"/>
      <c r="F528" s="226"/>
      <c r="G528" s="127"/>
      <c r="H528" s="24"/>
      <c r="I528" s="19"/>
      <c r="J528" s="22"/>
      <c r="N528" s="43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</row>
    <row r="529" spans="1:41" ht="15" customHeight="1">
      <c r="A529" s="132"/>
      <c r="B529" s="88"/>
      <c r="C529" s="88"/>
      <c r="D529" s="202"/>
      <c r="E529" s="3"/>
      <c r="F529" s="228"/>
      <c r="G529" s="128"/>
      <c r="H529" s="25"/>
      <c r="I529" s="19"/>
      <c r="J529" s="22"/>
      <c r="N529" s="43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</row>
    <row r="530" spans="1:41" ht="15" customHeight="1">
      <c r="A530" s="23"/>
      <c r="B530" s="5"/>
      <c r="C530" s="5"/>
      <c r="D530" s="203"/>
      <c r="E530" s="6"/>
      <c r="F530" s="226"/>
      <c r="G530" s="127"/>
      <c r="H530" s="24"/>
      <c r="I530" s="19"/>
      <c r="J530" s="22"/>
      <c r="N530" s="43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</row>
    <row r="531" spans="1:41" ht="15" customHeight="1">
      <c r="A531" s="132"/>
      <c r="B531" s="88"/>
      <c r="C531" s="201"/>
      <c r="D531" s="202"/>
      <c r="E531" s="3"/>
      <c r="F531" s="228"/>
      <c r="G531" s="128"/>
      <c r="H531" s="25"/>
      <c r="I531" s="19"/>
      <c r="J531" s="22"/>
      <c r="N531" s="43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</row>
    <row r="532" spans="1:41" ht="15" customHeight="1">
      <c r="A532" s="23"/>
      <c r="B532" s="5"/>
      <c r="C532" s="5"/>
      <c r="D532" s="203"/>
      <c r="E532" s="6"/>
      <c r="F532" s="226"/>
      <c r="G532" s="127"/>
      <c r="H532" s="24"/>
      <c r="I532" s="19"/>
      <c r="J532" s="22"/>
      <c r="N532" s="43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</row>
    <row r="533" spans="1:41" ht="15" customHeight="1">
      <c r="A533" s="132"/>
      <c r="B533" s="88"/>
      <c r="C533" s="201"/>
      <c r="D533" s="202"/>
      <c r="E533" s="3"/>
      <c r="F533" s="228"/>
      <c r="G533" s="128"/>
      <c r="H533" s="25"/>
      <c r="I533" s="19"/>
      <c r="J533" s="22"/>
      <c r="N533" s="43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</row>
    <row r="534" spans="1:41" ht="15" customHeight="1">
      <c r="A534" s="23"/>
      <c r="B534" s="5"/>
      <c r="C534" s="5"/>
      <c r="D534" s="203"/>
      <c r="E534" s="6"/>
      <c r="F534" s="226"/>
      <c r="G534" s="127"/>
      <c r="H534" s="24"/>
      <c r="I534" s="19"/>
      <c r="J534" s="22"/>
      <c r="N534" s="43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</row>
    <row r="535" spans="1:41" ht="15" customHeight="1">
      <c r="A535" s="132"/>
      <c r="B535" s="88"/>
      <c r="C535" s="88"/>
      <c r="D535" s="202"/>
      <c r="E535" s="3"/>
      <c r="F535" s="228"/>
      <c r="G535" s="128"/>
      <c r="H535" s="25"/>
      <c r="I535" s="19"/>
      <c r="J535" s="22"/>
      <c r="N535" s="43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</row>
    <row r="536" spans="1:41" ht="15" customHeight="1">
      <c r="A536" s="23"/>
      <c r="B536" s="5"/>
      <c r="C536" s="246"/>
      <c r="D536" s="203"/>
      <c r="E536" s="6"/>
      <c r="F536" s="226"/>
      <c r="G536" s="127"/>
      <c r="H536" s="24"/>
      <c r="I536" s="19"/>
      <c r="J536" s="22"/>
      <c r="N536" s="43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</row>
    <row r="537" spans="1:41" ht="15" customHeight="1">
      <c r="A537" s="132"/>
      <c r="B537" s="78"/>
      <c r="C537" s="81"/>
      <c r="D537" s="198"/>
      <c r="E537" s="113"/>
      <c r="F537" s="228"/>
      <c r="G537" s="128"/>
      <c r="H537" s="25"/>
      <c r="I537" s="19"/>
      <c r="J537" s="22"/>
      <c r="O537" s="194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</row>
    <row r="538" spans="1:41" ht="15" customHeight="1">
      <c r="A538" s="131"/>
      <c r="B538" s="5"/>
      <c r="C538" s="82"/>
      <c r="D538" s="203"/>
      <c r="E538" s="114"/>
      <c r="F538" s="226"/>
      <c r="G538" s="127"/>
      <c r="H538" s="24"/>
      <c r="I538" s="19"/>
      <c r="J538" s="22"/>
      <c r="O538" s="194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</row>
    <row r="539" spans="1:41" ht="15" customHeight="1">
      <c r="A539" s="132"/>
      <c r="B539" s="201"/>
      <c r="C539" s="201"/>
      <c r="D539" s="198"/>
      <c r="E539" s="200"/>
      <c r="F539" s="228"/>
      <c r="G539" s="128"/>
      <c r="H539" s="25"/>
      <c r="I539" s="19"/>
      <c r="J539" s="22"/>
      <c r="O539" s="194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</row>
    <row r="540" spans="1:41" ht="15" customHeight="1">
      <c r="A540" s="131"/>
      <c r="B540" s="5"/>
      <c r="C540" s="199"/>
      <c r="D540" s="197"/>
      <c r="E540" s="6"/>
      <c r="F540" s="226"/>
      <c r="G540" s="127"/>
      <c r="H540" s="24"/>
      <c r="I540" s="19"/>
      <c r="J540" s="22"/>
      <c r="O540" s="194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</row>
    <row r="541" spans="1:41" ht="15" customHeight="1">
      <c r="A541" s="132"/>
      <c r="B541" s="201"/>
      <c r="C541" s="201"/>
      <c r="D541" s="209"/>
      <c r="E541" s="200"/>
      <c r="F541" s="228"/>
      <c r="G541" s="128"/>
      <c r="H541" s="25"/>
      <c r="I541" s="19"/>
      <c r="J541" s="22"/>
      <c r="N541" s="43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</row>
    <row r="542" spans="1:41" ht="15" customHeight="1">
      <c r="A542" s="23"/>
      <c r="B542" s="199"/>
      <c r="C542" s="199"/>
      <c r="D542" s="203"/>
      <c r="E542" s="223"/>
      <c r="F542" s="226"/>
      <c r="G542" s="127"/>
      <c r="H542" s="24"/>
      <c r="I542" s="19"/>
      <c r="J542" s="22"/>
      <c r="N542" s="43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</row>
    <row r="543" spans="1:41" ht="15" customHeight="1">
      <c r="A543" s="132"/>
      <c r="B543" s="218"/>
      <c r="C543" s="81"/>
      <c r="D543" s="202"/>
      <c r="E543" s="113"/>
      <c r="F543" s="225"/>
      <c r="G543" s="125"/>
      <c r="H543" s="25"/>
      <c r="I543" s="19"/>
      <c r="J543" s="22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</row>
    <row r="544" spans="1:41" ht="15" customHeight="1">
      <c r="A544" s="138"/>
      <c r="B544" s="114" t="str">
        <f>A516&amp;" - 計"</f>
        <v>7 - 計</v>
      </c>
      <c r="C544" s="82"/>
      <c r="D544" s="203"/>
      <c r="E544" s="114"/>
      <c r="F544" s="226"/>
      <c r="G544" s="48"/>
      <c r="H544" s="193"/>
      <c r="I544" s="19"/>
      <c r="J544" s="26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</row>
    <row r="545" spans="1:41" ht="15" customHeight="1">
      <c r="A545" s="132"/>
      <c r="B545" s="81"/>
      <c r="C545" s="81"/>
      <c r="D545" s="202"/>
      <c r="E545" s="137"/>
      <c r="F545" s="225"/>
      <c r="G545" s="128"/>
      <c r="H545" s="21"/>
      <c r="I545" s="19"/>
      <c r="J545" s="22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</row>
    <row r="546" spans="1:41" ht="15" customHeight="1">
      <c r="A546" s="136"/>
      <c r="B546" s="135"/>
      <c r="C546" s="135"/>
      <c r="D546" s="204"/>
      <c r="E546" s="134"/>
      <c r="F546" s="244"/>
      <c r="G546" s="122"/>
      <c r="H546" s="121"/>
      <c r="I546" s="19"/>
      <c r="J546" s="26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</row>
    <row r="547" spans="1:41" ht="15" customHeight="1">
      <c r="A547" s="133"/>
      <c r="B547" s="130"/>
      <c r="C547" s="130"/>
      <c r="D547" s="202"/>
      <c r="E547" s="113"/>
      <c r="F547" s="225"/>
      <c r="G547" s="125"/>
      <c r="H547" s="21"/>
      <c r="I547" s="19"/>
      <c r="J547" s="22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</row>
    <row r="548" spans="1:41" ht="15" customHeight="1">
      <c r="A548" s="138" t="s">
        <v>155</v>
      </c>
      <c r="B548" s="82" t="s">
        <v>156</v>
      </c>
      <c r="C548" s="82"/>
      <c r="D548" s="203"/>
      <c r="E548" s="114"/>
      <c r="F548" s="226"/>
      <c r="G548" s="127"/>
      <c r="H548" s="24"/>
      <c r="I548" s="19"/>
      <c r="J548" s="26"/>
      <c r="K548" s="67"/>
      <c r="L548" s="67"/>
      <c r="M548" s="67"/>
      <c r="N548" s="67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</row>
    <row r="549" spans="1:41" ht="15" customHeight="1">
      <c r="A549" s="133"/>
      <c r="B549" s="130"/>
      <c r="C549" s="130"/>
      <c r="D549" s="202"/>
      <c r="E549" s="113"/>
      <c r="F549" s="225"/>
      <c r="G549" s="125"/>
      <c r="H549" s="21"/>
      <c r="I549" s="19"/>
      <c r="J549" s="22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</row>
    <row r="550" spans="1:41" ht="15" customHeight="1">
      <c r="A550" s="142"/>
      <c r="B550" s="82"/>
      <c r="C550" s="130"/>
      <c r="D550" s="203"/>
      <c r="E550" s="114"/>
      <c r="F550" s="225"/>
      <c r="G550" s="125"/>
      <c r="H550" s="21"/>
      <c r="I550" s="19"/>
      <c r="J550" s="26"/>
      <c r="K550" s="67"/>
      <c r="L550" s="67"/>
      <c r="M550" s="67"/>
      <c r="N550" s="67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</row>
    <row r="551" spans="1:41" ht="15" customHeight="1">
      <c r="A551" s="132"/>
      <c r="B551" s="81"/>
      <c r="C551" s="81" t="s">
        <v>112</v>
      </c>
      <c r="D551" s="202"/>
      <c r="E551" s="113"/>
      <c r="F551" s="228"/>
      <c r="G551" s="128"/>
      <c r="H551" s="25"/>
      <c r="I551" s="19"/>
      <c r="J551" s="22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</row>
    <row r="552" spans="1:41" ht="15" customHeight="1">
      <c r="A552" s="138"/>
      <c r="B552" s="82" t="s">
        <v>115</v>
      </c>
      <c r="C552" s="82" t="s">
        <v>1479</v>
      </c>
      <c r="D552" s="203">
        <v>0.1</v>
      </c>
      <c r="E552" s="114" t="s">
        <v>0</v>
      </c>
      <c r="F552" s="226"/>
      <c r="G552" s="127"/>
      <c r="H552" s="24"/>
      <c r="I552" s="19"/>
      <c r="J552" s="26"/>
      <c r="K552" s="67"/>
      <c r="L552" s="67"/>
      <c r="M552" s="67"/>
      <c r="N552" s="67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</row>
    <row r="553" spans="1:41" ht="15" customHeight="1">
      <c r="A553" s="132"/>
      <c r="B553" s="81"/>
      <c r="C553" s="81" t="s">
        <v>112</v>
      </c>
      <c r="D553" s="202"/>
      <c r="E553" s="113"/>
      <c r="F553" s="228"/>
      <c r="G553" s="128"/>
      <c r="H553" s="25"/>
      <c r="I553" s="19"/>
      <c r="J553" s="22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</row>
    <row r="554" spans="1:41" ht="15" customHeight="1">
      <c r="A554" s="138"/>
      <c r="B554" s="82" t="s">
        <v>115</v>
      </c>
      <c r="C554" s="82" t="s">
        <v>118</v>
      </c>
      <c r="D554" s="203">
        <v>2</v>
      </c>
      <c r="E554" s="114" t="s">
        <v>0</v>
      </c>
      <c r="F554" s="226"/>
      <c r="G554" s="127"/>
      <c r="H554" s="24"/>
      <c r="I554" s="19"/>
      <c r="J554" s="26"/>
      <c r="K554" s="67"/>
      <c r="L554" s="67"/>
      <c r="M554" s="67"/>
      <c r="N554" s="67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</row>
    <row r="555" spans="1:41" ht="15" customHeight="1">
      <c r="A555" s="132"/>
      <c r="B555" s="81"/>
      <c r="C555" s="81" t="s">
        <v>112</v>
      </c>
      <c r="D555" s="202"/>
      <c r="E555" s="113"/>
      <c r="F555" s="228"/>
      <c r="G555" s="128"/>
      <c r="H555" s="25"/>
      <c r="I555" s="19"/>
      <c r="J555" s="22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</row>
    <row r="556" spans="1:41" ht="15" customHeight="1">
      <c r="A556" s="138"/>
      <c r="B556" s="82" t="s">
        <v>115</v>
      </c>
      <c r="C556" s="82" t="s">
        <v>158</v>
      </c>
      <c r="D556" s="203">
        <v>3.8</v>
      </c>
      <c r="E556" s="114" t="s">
        <v>0</v>
      </c>
      <c r="F556" s="226"/>
      <c r="G556" s="127"/>
      <c r="H556" s="24"/>
      <c r="I556" s="19"/>
      <c r="J556" s="26"/>
      <c r="K556" s="67"/>
      <c r="L556" s="67"/>
      <c r="M556" s="67"/>
      <c r="N556" s="67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</row>
    <row r="557" spans="1:41" ht="15" customHeight="1">
      <c r="A557" s="132"/>
      <c r="B557" s="81"/>
      <c r="C557" s="81" t="s">
        <v>112</v>
      </c>
      <c r="D557" s="202"/>
      <c r="E557" s="113"/>
      <c r="F557" s="228"/>
      <c r="G557" s="128"/>
      <c r="H557" s="25"/>
      <c r="I557" s="19"/>
      <c r="J557" s="22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</row>
    <row r="558" spans="1:41" ht="15" customHeight="1">
      <c r="A558" s="138"/>
      <c r="B558" s="82" t="s">
        <v>115</v>
      </c>
      <c r="C558" s="82" t="s">
        <v>1480</v>
      </c>
      <c r="D558" s="203">
        <v>3.4</v>
      </c>
      <c r="E558" s="114" t="s">
        <v>0</v>
      </c>
      <c r="F558" s="226"/>
      <c r="G558" s="127"/>
      <c r="H558" s="24"/>
      <c r="I558" s="19"/>
      <c r="J558" s="26"/>
      <c r="K558" s="67"/>
      <c r="L558" s="67"/>
      <c r="M558" s="67"/>
      <c r="N558" s="67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</row>
    <row r="559" spans="1:41" ht="15" customHeight="1">
      <c r="A559" s="132"/>
      <c r="B559" s="81"/>
      <c r="C559" s="81" t="s">
        <v>112</v>
      </c>
      <c r="D559" s="202"/>
      <c r="E559" s="113"/>
      <c r="F559" s="228"/>
      <c r="G559" s="128"/>
      <c r="H559" s="25"/>
      <c r="I559" s="19"/>
      <c r="J559" s="22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</row>
    <row r="560" spans="1:41" ht="15" customHeight="1">
      <c r="A560" s="138"/>
      <c r="B560" s="82" t="s">
        <v>115</v>
      </c>
      <c r="C560" s="82" t="s">
        <v>235</v>
      </c>
      <c r="D560" s="203">
        <v>8.3000000000000007</v>
      </c>
      <c r="E560" s="114" t="s">
        <v>0</v>
      </c>
      <c r="F560" s="226"/>
      <c r="G560" s="127"/>
      <c r="H560" s="24"/>
      <c r="I560" s="19"/>
      <c r="J560" s="26"/>
      <c r="K560" s="67"/>
      <c r="L560" s="67"/>
      <c r="M560" s="67"/>
      <c r="N560" s="67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</row>
    <row r="561" spans="1:41" ht="15" customHeight="1">
      <c r="A561" s="132"/>
      <c r="B561" s="81"/>
      <c r="C561" s="81" t="s">
        <v>112</v>
      </c>
      <c r="D561" s="202"/>
      <c r="E561" s="113"/>
      <c r="F561" s="228"/>
      <c r="G561" s="128"/>
      <c r="H561" s="25"/>
      <c r="I561" s="19"/>
      <c r="J561" s="22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</row>
    <row r="562" spans="1:41" ht="15" customHeight="1">
      <c r="A562" s="138"/>
      <c r="B562" s="82" t="s">
        <v>115</v>
      </c>
      <c r="C562" s="82" t="s">
        <v>1481</v>
      </c>
      <c r="D562" s="203">
        <v>12.8</v>
      </c>
      <c r="E562" s="114" t="s">
        <v>0</v>
      </c>
      <c r="F562" s="226"/>
      <c r="G562" s="127"/>
      <c r="H562" s="24"/>
      <c r="I562" s="19"/>
      <c r="J562" s="26"/>
      <c r="K562" s="67"/>
      <c r="L562" s="67"/>
      <c r="M562" s="67"/>
      <c r="N562" s="67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</row>
    <row r="563" spans="1:41" ht="15" customHeight="1">
      <c r="A563" s="132"/>
      <c r="B563" s="81"/>
      <c r="C563" s="81" t="s">
        <v>112</v>
      </c>
      <c r="D563" s="202"/>
      <c r="E563" s="113"/>
      <c r="F563" s="228"/>
      <c r="G563" s="128"/>
      <c r="H563" s="25"/>
      <c r="I563" s="19"/>
      <c r="J563" s="22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</row>
    <row r="564" spans="1:41" ht="15" customHeight="1">
      <c r="A564" s="138"/>
      <c r="B564" s="82" t="s">
        <v>115</v>
      </c>
      <c r="C564" s="82" t="s">
        <v>236</v>
      </c>
      <c r="D564" s="203">
        <v>4.2</v>
      </c>
      <c r="E564" s="114" t="s">
        <v>0</v>
      </c>
      <c r="F564" s="226"/>
      <c r="G564" s="127"/>
      <c r="H564" s="24"/>
      <c r="I564" s="19"/>
      <c r="J564" s="26"/>
      <c r="K564" s="67"/>
      <c r="L564" s="67"/>
      <c r="M564" s="67"/>
      <c r="N564" s="67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</row>
    <row r="565" spans="1:41" ht="15" customHeight="1">
      <c r="A565" s="132"/>
      <c r="B565" s="81"/>
      <c r="C565" s="81" t="s">
        <v>112</v>
      </c>
      <c r="D565" s="202"/>
      <c r="E565" s="113"/>
      <c r="F565" s="228"/>
      <c r="G565" s="128"/>
      <c r="H565" s="25"/>
      <c r="I565" s="19"/>
      <c r="J565" s="22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</row>
    <row r="566" spans="1:41" ht="15" customHeight="1">
      <c r="A566" s="138"/>
      <c r="B566" s="82" t="s">
        <v>115</v>
      </c>
      <c r="C566" s="82" t="s">
        <v>1482</v>
      </c>
      <c r="D566" s="203">
        <v>3.5</v>
      </c>
      <c r="E566" s="114" t="s">
        <v>0</v>
      </c>
      <c r="F566" s="226"/>
      <c r="G566" s="127"/>
      <c r="H566" s="24"/>
      <c r="I566" s="19"/>
      <c r="J566" s="26"/>
      <c r="K566" s="67"/>
      <c r="L566" s="67"/>
      <c r="M566" s="67"/>
      <c r="N566" s="67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</row>
    <row r="567" spans="1:41" ht="15" customHeight="1">
      <c r="A567" s="132"/>
      <c r="B567" s="81"/>
      <c r="C567" s="81" t="s">
        <v>112</v>
      </c>
      <c r="D567" s="202"/>
      <c r="E567" s="113"/>
      <c r="F567" s="228"/>
      <c r="G567" s="128"/>
      <c r="H567" s="25"/>
      <c r="I567" s="19"/>
      <c r="J567" s="22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</row>
    <row r="568" spans="1:41" ht="15" customHeight="1">
      <c r="A568" s="138"/>
      <c r="B568" s="82" t="s">
        <v>115</v>
      </c>
      <c r="C568" s="82" t="s">
        <v>1483</v>
      </c>
      <c r="D568" s="203">
        <v>19.8</v>
      </c>
      <c r="E568" s="114" t="s">
        <v>0</v>
      </c>
      <c r="F568" s="226"/>
      <c r="G568" s="127"/>
      <c r="H568" s="24"/>
      <c r="I568" s="19"/>
      <c r="J568" s="26"/>
      <c r="K568" s="67"/>
      <c r="L568" s="67"/>
      <c r="M568" s="67"/>
      <c r="N568" s="67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</row>
    <row r="569" spans="1:41" ht="15" customHeight="1">
      <c r="A569" s="132"/>
      <c r="B569" s="81"/>
      <c r="C569" s="81" t="s">
        <v>112</v>
      </c>
      <c r="D569" s="202"/>
      <c r="E569" s="113"/>
      <c r="F569" s="228"/>
      <c r="G569" s="128"/>
      <c r="H569" s="25"/>
      <c r="I569" s="19"/>
      <c r="J569" s="22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</row>
    <row r="570" spans="1:41" ht="15" customHeight="1">
      <c r="A570" s="138"/>
      <c r="B570" s="82" t="s">
        <v>115</v>
      </c>
      <c r="C570" s="82" t="s">
        <v>1484</v>
      </c>
      <c r="D570" s="203">
        <v>3.1</v>
      </c>
      <c r="E570" s="114" t="s">
        <v>0</v>
      </c>
      <c r="F570" s="226"/>
      <c r="G570" s="127"/>
      <c r="H570" s="24"/>
      <c r="I570" s="19"/>
      <c r="J570" s="26"/>
      <c r="K570" s="67"/>
      <c r="L570" s="67"/>
      <c r="M570" s="67"/>
      <c r="N570" s="67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</row>
    <row r="571" spans="1:41" ht="15" customHeight="1">
      <c r="A571" s="132"/>
      <c r="B571" s="81"/>
      <c r="C571" s="81" t="s">
        <v>112</v>
      </c>
      <c r="D571" s="202"/>
      <c r="E571" s="113"/>
      <c r="F571" s="228"/>
      <c r="G571" s="128"/>
      <c r="H571" s="25"/>
      <c r="I571" s="19"/>
      <c r="J571" s="22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</row>
    <row r="572" spans="1:41" ht="15" customHeight="1">
      <c r="A572" s="138"/>
      <c r="B572" s="82" t="s">
        <v>115</v>
      </c>
      <c r="C572" s="82" t="s">
        <v>1485</v>
      </c>
      <c r="D572" s="203">
        <v>0.5</v>
      </c>
      <c r="E572" s="114" t="s">
        <v>0</v>
      </c>
      <c r="F572" s="226"/>
      <c r="G572" s="127"/>
      <c r="H572" s="24"/>
      <c r="I572" s="19"/>
      <c r="J572" s="26"/>
      <c r="K572" s="67"/>
      <c r="L572" s="67"/>
      <c r="M572" s="67"/>
      <c r="N572" s="67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</row>
    <row r="573" spans="1:41" ht="15" customHeight="1">
      <c r="A573" s="132"/>
      <c r="B573" s="81"/>
      <c r="C573" s="81" t="s">
        <v>112</v>
      </c>
      <c r="D573" s="202"/>
      <c r="E573" s="113"/>
      <c r="F573" s="228"/>
      <c r="G573" s="128"/>
      <c r="H573" s="25"/>
      <c r="I573" s="19"/>
      <c r="J573" s="22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</row>
    <row r="574" spans="1:41" ht="15" customHeight="1">
      <c r="A574" s="138"/>
      <c r="B574" s="82" t="s">
        <v>115</v>
      </c>
      <c r="C574" s="82" t="s">
        <v>268</v>
      </c>
      <c r="D574" s="203">
        <v>6</v>
      </c>
      <c r="E574" s="114" t="s">
        <v>0</v>
      </c>
      <c r="F574" s="226"/>
      <c r="G574" s="127"/>
      <c r="H574" s="24"/>
      <c r="I574" s="19"/>
      <c r="J574" s="26"/>
      <c r="K574" s="67"/>
      <c r="L574" s="67"/>
      <c r="M574" s="67"/>
      <c r="N574" s="67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</row>
    <row r="575" spans="1:41" ht="15" customHeight="1">
      <c r="A575" s="132"/>
      <c r="B575" s="215"/>
      <c r="C575" s="81" t="s">
        <v>112</v>
      </c>
      <c r="D575" s="202"/>
      <c r="E575" s="113"/>
      <c r="F575" s="228"/>
      <c r="G575" s="128"/>
      <c r="H575" s="25"/>
      <c r="I575" s="19"/>
      <c r="J575" s="22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</row>
    <row r="576" spans="1:41" ht="15" customHeight="1">
      <c r="A576" s="138"/>
      <c r="B576" s="82" t="s">
        <v>115</v>
      </c>
      <c r="C576" s="82" t="s">
        <v>1486</v>
      </c>
      <c r="D576" s="203">
        <v>5</v>
      </c>
      <c r="E576" s="114" t="s">
        <v>0</v>
      </c>
      <c r="F576" s="226"/>
      <c r="G576" s="127"/>
      <c r="H576" s="24"/>
      <c r="I576" s="19"/>
      <c r="J576" s="26"/>
      <c r="K576" s="67"/>
      <c r="L576" s="67"/>
      <c r="M576" s="67"/>
      <c r="N576" s="67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</row>
    <row r="577" spans="1:41" ht="15" customHeight="1">
      <c r="A577" s="132"/>
      <c r="B577" s="81"/>
      <c r="C577" s="81" t="s">
        <v>159</v>
      </c>
      <c r="D577" s="202"/>
      <c r="E577" s="113"/>
      <c r="F577" s="225"/>
      <c r="G577" s="125"/>
      <c r="H577" s="21"/>
      <c r="I577" s="19"/>
      <c r="J577" s="22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</row>
    <row r="578" spans="1:41" ht="15" customHeight="1">
      <c r="A578" s="33"/>
      <c r="B578" s="135" t="s">
        <v>115</v>
      </c>
      <c r="C578" s="135" t="s">
        <v>1483</v>
      </c>
      <c r="D578" s="204">
        <v>6.8</v>
      </c>
      <c r="E578" s="134" t="s">
        <v>0</v>
      </c>
      <c r="F578" s="244"/>
      <c r="G578" s="122"/>
      <c r="H578" s="121"/>
      <c r="I578" s="19"/>
      <c r="J578" s="26"/>
      <c r="K578" s="67"/>
      <c r="L578" s="67"/>
      <c r="M578" s="67"/>
      <c r="N578" s="67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</row>
    <row r="579" spans="1:41" ht="15" customHeight="1">
      <c r="A579" s="133"/>
      <c r="B579" s="130"/>
      <c r="C579" s="130" t="s">
        <v>159</v>
      </c>
      <c r="D579" s="202"/>
      <c r="E579" s="113"/>
      <c r="F579" s="225"/>
      <c r="G579" s="125"/>
      <c r="H579" s="21"/>
      <c r="I579" s="19"/>
      <c r="J579" s="22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</row>
    <row r="580" spans="1:41" ht="15" customHeight="1">
      <c r="A580" s="138"/>
      <c r="B580" s="82" t="s">
        <v>115</v>
      </c>
      <c r="C580" s="82" t="s">
        <v>1484</v>
      </c>
      <c r="D580" s="203">
        <v>14.4</v>
      </c>
      <c r="E580" s="114" t="s">
        <v>0</v>
      </c>
      <c r="F580" s="226"/>
      <c r="G580" s="127"/>
      <c r="H580" s="24"/>
      <c r="I580" s="19"/>
      <c r="J580" s="26"/>
      <c r="K580" s="67"/>
      <c r="L580" s="67"/>
      <c r="M580" s="67"/>
      <c r="N580" s="67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</row>
    <row r="581" spans="1:41" ht="15" customHeight="1">
      <c r="A581" s="133"/>
      <c r="B581" s="130"/>
      <c r="C581" s="130" t="s">
        <v>159</v>
      </c>
      <c r="D581" s="202"/>
      <c r="E581" s="113"/>
      <c r="F581" s="225"/>
      <c r="G581" s="125"/>
      <c r="H581" s="21"/>
      <c r="I581" s="19"/>
      <c r="J581" s="22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</row>
    <row r="582" spans="1:41" ht="15" customHeight="1">
      <c r="A582" s="142"/>
      <c r="B582" s="82" t="s">
        <v>115</v>
      </c>
      <c r="C582" s="130" t="s">
        <v>1485</v>
      </c>
      <c r="D582" s="203">
        <v>2.4</v>
      </c>
      <c r="E582" s="114" t="s">
        <v>0</v>
      </c>
      <c r="F582" s="226"/>
      <c r="G582" s="127"/>
      <c r="H582" s="24"/>
      <c r="I582" s="19"/>
      <c r="J582" s="26"/>
      <c r="K582" s="67"/>
      <c r="L582" s="67"/>
      <c r="M582" s="67"/>
      <c r="N582" s="67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</row>
    <row r="583" spans="1:41" ht="15" customHeight="1">
      <c r="A583" s="132"/>
      <c r="B583" s="81"/>
      <c r="C583" s="81" t="s">
        <v>159</v>
      </c>
      <c r="D583" s="202"/>
      <c r="E583" s="113"/>
      <c r="F583" s="225"/>
      <c r="G583" s="125"/>
      <c r="H583" s="21"/>
      <c r="I583" s="19"/>
      <c r="J583" s="22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</row>
    <row r="584" spans="1:41" ht="15" customHeight="1">
      <c r="A584" s="138"/>
      <c r="B584" s="82" t="s">
        <v>115</v>
      </c>
      <c r="C584" s="82" t="s">
        <v>268</v>
      </c>
      <c r="D584" s="203">
        <v>4.7</v>
      </c>
      <c r="E584" s="114" t="s">
        <v>0</v>
      </c>
      <c r="F584" s="226"/>
      <c r="G584" s="127"/>
      <c r="H584" s="24"/>
      <c r="I584" s="19"/>
      <c r="J584" s="26"/>
      <c r="K584" s="67"/>
      <c r="L584" s="67"/>
      <c r="M584" s="67"/>
      <c r="N584" s="67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</row>
    <row r="585" spans="1:41" ht="15" customHeight="1">
      <c r="A585" s="132"/>
      <c r="B585" s="81"/>
      <c r="C585" s="81" t="s">
        <v>159</v>
      </c>
      <c r="D585" s="202"/>
      <c r="E585" s="113"/>
      <c r="F585" s="225"/>
      <c r="G585" s="125"/>
      <c r="H585" s="21"/>
      <c r="I585" s="19"/>
      <c r="J585" s="22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</row>
    <row r="586" spans="1:41" ht="15" customHeight="1">
      <c r="A586" s="138"/>
      <c r="B586" s="82" t="s">
        <v>115</v>
      </c>
      <c r="C586" s="82" t="s">
        <v>1487</v>
      </c>
      <c r="D586" s="203">
        <v>2.6</v>
      </c>
      <c r="E586" s="114" t="s">
        <v>0</v>
      </c>
      <c r="F586" s="226"/>
      <c r="G586" s="127"/>
      <c r="H586" s="24"/>
      <c r="I586" s="19"/>
      <c r="J586" s="26"/>
      <c r="K586" s="67"/>
      <c r="L586" s="67"/>
      <c r="M586" s="67"/>
      <c r="N586" s="67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</row>
    <row r="587" spans="1:41" ht="15" customHeight="1">
      <c r="A587" s="132"/>
      <c r="B587" s="81"/>
      <c r="C587" s="81" t="s">
        <v>159</v>
      </c>
      <c r="D587" s="202"/>
      <c r="E587" s="113"/>
      <c r="F587" s="225"/>
      <c r="G587" s="125"/>
      <c r="H587" s="21"/>
      <c r="I587" s="19"/>
      <c r="J587" s="22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</row>
    <row r="588" spans="1:41" ht="15" customHeight="1">
      <c r="A588" s="138"/>
      <c r="B588" s="82" t="s">
        <v>115</v>
      </c>
      <c r="C588" s="82" t="s">
        <v>1486</v>
      </c>
      <c r="D588" s="203">
        <v>31</v>
      </c>
      <c r="E588" s="114" t="s">
        <v>0</v>
      </c>
      <c r="F588" s="226"/>
      <c r="G588" s="127"/>
      <c r="H588" s="24"/>
      <c r="I588" s="19"/>
      <c r="J588" s="26"/>
      <c r="K588" s="67"/>
      <c r="L588" s="67"/>
      <c r="M588" s="67"/>
      <c r="N588" s="67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</row>
    <row r="589" spans="1:41" ht="15" customHeight="1">
      <c r="A589" s="132"/>
      <c r="B589" s="81"/>
      <c r="C589" s="81" t="s">
        <v>336</v>
      </c>
      <c r="D589" s="202"/>
      <c r="E589" s="113"/>
      <c r="F589" s="228"/>
      <c r="G589" s="128"/>
      <c r="H589" s="25"/>
      <c r="I589" s="19"/>
      <c r="J589" s="22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</row>
    <row r="590" spans="1:41" ht="15" customHeight="1">
      <c r="A590" s="138"/>
      <c r="B590" s="82" t="s">
        <v>115</v>
      </c>
      <c r="C590" s="82" t="s">
        <v>1486</v>
      </c>
      <c r="D590" s="203">
        <v>14.6</v>
      </c>
      <c r="E590" s="114" t="s">
        <v>0</v>
      </c>
      <c r="F590" s="226"/>
      <c r="G590" s="127"/>
      <c r="H590" s="24"/>
      <c r="I590" s="19"/>
      <c r="J590" s="26"/>
      <c r="K590" s="67"/>
      <c r="L590" s="67"/>
      <c r="M590" s="67"/>
      <c r="N590" s="67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</row>
    <row r="591" spans="1:41" ht="15" customHeight="1">
      <c r="A591" s="132"/>
      <c r="B591" s="81"/>
      <c r="C591" s="81" t="s">
        <v>336</v>
      </c>
      <c r="D591" s="202"/>
      <c r="E591" s="113"/>
      <c r="F591" s="228"/>
      <c r="G591" s="128"/>
      <c r="H591" s="25"/>
      <c r="I591" s="19"/>
      <c r="J591" s="22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</row>
    <row r="592" spans="1:41" ht="15" customHeight="1">
      <c r="A592" s="138"/>
      <c r="B592" s="82" t="s">
        <v>115</v>
      </c>
      <c r="C592" s="82" t="s">
        <v>1488</v>
      </c>
      <c r="D592" s="203">
        <v>8.1</v>
      </c>
      <c r="E592" s="114" t="s">
        <v>0</v>
      </c>
      <c r="F592" s="226"/>
      <c r="G592" s="127"/>
      <c r="H592" s="24"/>
      <c r="I592" s="19"/>
      <c r="J592" s="26"/>
      <c r="K592" s="67"/>
      <c r="L592" s="67"/>
      <c r="M592" s="67"/>
      <c r="N592" s="67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</row>
    <row r="593" spans="1:41" ht="15" customHeight="1">
      <c r="A593" s="132"/>
      <c r="B593" s="81"/>
      <c r="C593" s="81" t="s">
        <v>159</v>
      </c>
      <c r="D593" s="202"/>
      <c r="E593" s="113"/>
      <c r="F593" s="228"/>
      <c r="G593" s="128"/>
      <c r="H593" s="25"/>
      <c r="I593" s="19"/>
      <c r="J593" s="22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</row>
    <row r="594" spans="1:41" ht="15" customHeight="1">
      <c r="A594" s="138"/>
      <c r="B594" s="82" t="s">
        <v>1489</v>
      </c>
      <c r="C594" s="82" t="s">
        <v>1490</v>
      </c>
      <c r="D594" s="203">
        <v>3.8</v>
      </c>
      <c r="E594" s="114" t="s">
        <v>0</v>
      </c>
      <c r="F594" s="226"/>
      <c r="G594" s="127"/>
      <c r="H594" s="24"/>
      <c r="I594" s="19"/>
      <c r="J594" s="26"/>
      <c r="K594" s="67"/>
      <c r="L594" s="67"/>
      <c r="M594" s="67"/>
      <c r="N594" s="67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</row>
    <row r="595" spans="1:41" ht="15" customHeight="1">
      <c r="A595" s="132"/>
      <c r="B595" s="81"/>
      <c r="C595" s="81" t="s">
        <v>112</v>
      </c>
      <c r="D595" s="202"/>
      <c r="E595" s="113"/>
      <c r="F595" s="228"/>
      <c r="G595" s="128"/>
      <c r="H595" s="25"/>
      <c r="I595" s="19"/>
      <c r="J595" s="22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</row>
    <row r="596" spans="1:41" ht="15" customHeight="1">
      <c r="A596" s="138"/>
      <c r="B596" s="82" t="s">
        <v>237</v>
      </c>
      <c r="C596" s="82" t="s">
        <v>238</v>
      </c>
      <c r="D596" s="203">
        <v>0.7</v>
      </c>
      <c r="E596" s="114" t="s">
        <v>0</v>
      </c>
      <c r="F596" s="226"/>
      <c r="G596" s="127"/>
      <c r="H596" s="24"/>
      <c r="I596" s="19"/>
      <c r="J596" s="26"/>
      <c r="K596" s="67"/>
      <c r="L596" s="67"/>
      <c r="M596" s="67"/>
      <c r="N596" s="67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</row>
    <row r="597" spans="1:41" ht="15" customHeight="1">
      <c r="A597" s="132"/>
      <c r="B597" s="81"/>
      <c r="C597" s="81" t="s">
        <v>112</v>
      </c>
      <c r="D597" s="202"/>
      <c r="E597" s="113"/>
      <c r="F597" s="228"/>
      <c r="G597" s="128"/>
      <c r="H597" s="25"/>
      <c r="I597" s="19"/>
      <c r="J597" s="22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</row>
    <row r="598" spans="1:41" ht="15" customHeight="1">
      <c r="A598" s="138"/>
      <c r="B598" s="82" t="s">
        <v>237</v>
      </c>
      <c r="C598" s="82" t="s">
        <v>269</v>
      </c>
      <c r="D598" s="203">
        <v>4.0999999999999996</v>
      </c>
      <c r="E598" s="114" t="s">
        <v>0</v>
      </c>
      <c r="F598" s="226"/>
      <c r="G598" s="127"/>
      <c r="H598" s="24"/>
      <c r="I598" s="19"/>
      <c r="J598" s="26"/>
      <c r="K598" s="67"/>
      <c r="L598" s="67"/>
      <c r="M598" s="67"/>
      <c r="N598" s="67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</row>
    <row r="599" spans="1:41" ht="15" customHeight="1">
      <c r="A599" s="132"/>
      <c r="B599" s="81"/>
      <c r="C599" s="81" t="s">
        <v>112</v>
      </c>
      <c r="D599" s="285"/>
      <c r="E599" s="113"/>
      <c r="F599" s="228"/>
      <c r="G599" s="128"/>
      <c r="H599" s="25"/>
      <c r="I599" s="19"/>
      <c r="J599" s="22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</row>
    <row r="600" spans="1:41" ht="15" customHeight="1">
      <c r="A600" s="138"/>
      <c r="B600" s="82" t="s">
        <v>237</v>
      </c>
      <c r="C600" s="82" t="s">
        <v>1491</v>
      </c>
      <c r="D600" s="203">
        <v>2.6</v>
      </c>
      <c r="E600" s="114" t="s">
        <v>0</v>
      </c>
      <c r="F600" s="226"/>
      <c r="G600" s="127"/>
      <c r="H600" s="24"/>
      <c r="I600" s="19"/>
      <c r="J600" s="26"/>
      <c r="K600" s="67"/>
      <c r="L600" s="67"/>
      <c r="M600" s="67"/>
      <c r="N600" s="67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</row>
    <row r="601" spans="1:41" ht="15" customHeight="1">
      <c r="A601" s="132"/>
      <c r="B601" s="81"/>
      <c r="C601" s="81" t="s">
        <v>112</v>
      </c>
      <c r="D601" s="202"/>
      <c r="E601" s="113"/>
      <c r="F601" s="228"/>
      <c r="G601" s="128"/>
      <c r="H601" s="25"/>
      <c r="I601" s="19"/>
      <c r="J601" s="22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</row>
    <row r="602" spans="1:41" ht="15" customHeight="1">
      <c r="A602" s="138"/>
      <c r="B602" s="82" t="s">
        <v>193</v>
      </c>
      <c r="C602" s="82" t="s">
        <v>1492</v>
      </c>
      <c r="D602" s="203">
        <v>0.1</v>
      </c>
      <c r="E602" s="114" t="s">
        <v>0</v>
      </c>
      <c r="F602" s="226"/>
      <c r="G602" s="127"/>
      <c r="H602" s="24"/>
      <c r="I602" s="19"/>
      <c r="J602" s="26"/>
      <c r="K602" s="67"/>
      <c r="L602" s="67"/>
      <c r="M602" s="67"/>
      <c r="N602" s="67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</row>
    <row r="603" spans="1:41" ht="15" customHeight="1">
      <c r="A603" s="132"/>
      <c r="B603" s="81"/>
      <c r="C603" s="81" t="s">
        <v>112</v>
      </c>
      <c r="D603" s="202"/>
      <c r="E603" s="113"/>
      <c r="F603" s="228"/>
      <c r="G603" s="128"/>
      <c r="H603" s="25"/>
      <c r="I603" s="19"/>
      <c r="J603" s="22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</row>
    <row r="604" spans="1:41" ht="15" customHeight="1">
      <c r="A604" s="138"/>
      <c r="B604" s="82" t="s">
        <v>193</v>
      </c>
      <c r="C604" s="82" t="s">
        <v>1493</v>
      </c>
      <c r="D604" s="203">
        <v>0.3</v>
      </c>
      <c r="E604" s="114" t="s">
        <v>0</v>
      </c>
      <c r="F604" s="226"/>
      <c r="G604" s="127"/>
      <c r="H604" s="24"/>
      <c r="I604" s="19"/>
      <c r="J604" s="26"/>
      <c r="K604" s="67"/>
      <c r="L604" s="67"/>
      <c r="M604" s="67"/>
      <c r="N604" s="67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</row>
    <row r="605" spans="1:41" ht="15" customHeight="1">
      <c r="A605" s="132"/>
      <c r="B605" s="81"/>
      <c r="C605" s="81" t="s">
        <v>112</v>
      </c>
      <c r="D605" s="202"/>
      <c r="E605" s="113"/>
      <c r="F605" s="228"/>
      <c r="G605" s="128"/>
      <c r="H605" s="25"/>
      <c r="I605" s="19"/>
      <c r="J605" s="22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</row>
    <row r="606" spans="1:41" ht="15" customHeight="1">
      <c r="A606" s="138"/>
      <c r="B606" s="82" t="s">
        <v>193</v>
      </c>
      <c r="C606" s="82" t="s">
        <v>1494</v>
      </c>
      <c r="D606" s="203">
        <v>0.1</v>
      </c>
      <c r="E606" s="114" t="s">
        <v>0</v>
      </c>
      <c r="F606" s="226"/>
      <c r="G606" s="127"/>
      <c r="H606" s="24"/>
      <c r="I606" s="19"/>
      <c r="J606" s="26"/>
      <c r="K606" s="67"/>
      <c r="L606" s="67"/>
      <c r="M606" s="67"/>
      <c r="N606" s="67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</row>
    <row r="607" spans="1:41" ht="15" customHeight="1">
      <c r="A607" s="132"/>
      <c r="B607" s="215"/>
      <c r="C607" s="81" t="s">
        <v>112</v>
      </c>
      <c r="D607" s="285"/>
      <c r="E607" s="113"/>
      <c r="F607" s="228"/>
      <c r="G607" s="128"/>
      <c r="H607" s="25"/>
      <c r="I607" s="19"/>
      <c r="J607" s="22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</row>
    <row r="608" spans="1:41" ht="15" customHeight="1">
      <c r="A608" s="138"/>
      <c r="B608" s="82" t="s">
        <v>193</v>
      </c>
      <c r="C608" s="82" t="s">
        <v>1495</v>
      </c>
      <c r="D608" s="270">
        <v>0.03</v>
      </c>
      <c r="E608" s="114" t="s">
        <v>0</v>
      </c>
      <c r="F608" s="226"/>
      <c r="G608" s="127"/>
      <c r="H608" s="24"/>
      <c r="I608" s="19"/>
      <c r="J608" s="26"/>
      <c r="K608" s="67"/>
      <c r="L608" s="67"/>
      <c r="M608" s="67"/>
      <c r="N608" s="67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</row>
    <row r="609" spans="1:41" ht="15" customHeight="1">
      <c r="A609" s="132"/>
      <c r="B609" s="81"/>
      <c r="C609" s="81" t="s">
        <v>112</v>
      </c>
      <c r="D609" s="285"/>
      <c r="E609" s="113"/>
      <c r="F609" s="225"/>
      <c r="G609" s="125"/>
      <c r="H609" s="21"/>
      <c r="I609" s="19"/>
      <c r="J609" s="22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</row>
    <row r="610" spans="1:41" ht="15" customHeight="1">
      <c r="A610" s="33"/>
      <c r="B610" s="135" t="s">
        <v>193</v>
      </c>
      <c r="C610" s="135" t="s">
        <v>1496</v>
      </c>
      <c r="D610" s="294">
        <v>0.01</v>
      </c>
      <c r="E610" s="134" t="s">
        <v>0</v>
      </c>
      <c r="F610" s="244"/>
      <c r="G610" s="122"/>
      <c r="H610" s="121"/>
      <c r="I610" s="19"/>
      <c r="J610" s="26"/>
      <c r="K610" s="67"/>
      <c r="L610" s="67"/>
      <c r="M610" s="67"/>
      <c r="N610" s="67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</row>
    <row r="611" spans="1:41" ht="15" customHeight="1">
      <c r="A611" s="133"/>
      <c r="B611" s="130"/>
      <c r="C611" s="130" t="s">
        <v>112</v>
      </c>
      <c r="D611" s="285"/>
      <c r="E611" s="113"/>
      <c r="F611" s="225"/>
      <c r="G611" s="125"/>
      <c r="H611" s="21"/>
      <c r="I611" s="19"/>
      <c r="J611" s="22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</row>
    <row r="612" spans="1:41" ht="15" customHeight="1">
      <c r="A612" s="138"/>
      <c r="B612" s="82" t="s">
        <v>193</v>
      </c>
      <c r="C612" s="82" t="s">
        <v>1497</v>
      </c>
      <c r="D612" s="270">
        <v>0.01</v>
      </c>
      <c r="E612" s="114" t="s">
        <v>0</v>
      </c>
      <c r="F612" s="226"/>
      <c r="G612" s="127"/>
      <c r="H612" s="24"/>
      <c r="I612" s="19"/>
      <c r="J612" s="26"/>
      <c r="K612" s="67"/>
      <c r="L612" s="67"/>
      <c r="M612" s="67"/>
      <c r="N612" s="67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</row>
    <row r="613" spans="1:41" ht="15" customHeight="1">
      <c r="A613" s="133"/>
      <c r="B613" s="130"/>
      <c r="C613" s="130" t="s">
        <v>112</v>
      </c>
      <c r="D613" s="202"/>
      <c r="E613" s="113"/>
      <c r="F613" s="225"/>
      <c r="G613" s="125"/>
      <c r="H613" s="21"/>
      <c r="I613" s="19"/>
      <c r="J613" s="22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</row>
    <row r="614" spans="1:41" ht="15" customHeight="1">
      <c r="A614" s="142"/>
      <c r="B614" s="82" t="s">
        <v>160</v>
      </c>
      <c r="C614" s="130" t="s">
        <v>161</v>
      </c>
      <c r="D614" s="203">
        <v>0.1</v>
      </c>
      <c r="E614" s="114" t="s">
        <v>0</v>
      </c>
      <c r="F614" s="226"/>
      <c r="G614" s="127"/>
      <c r="H614" s="24"/>
      <c r="I614" s="19"/>
      <c r="J614" s="26"/>
      <c r="K614" s="67"/>
      <c r="L614" s="67"/>
      <c r="M614" s="67"/>
      <c r="N614" s="67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</row>
    <row r="615" spans="1:41" ht="15" customHeight="1">
      <c r="A615" s="132"/>
      <c r="B615" s="81"/>
      <c r="C615" s="81" t="s">
        <v>112</v>
      </c>
      <c r="D615" s="202"/>
      <c r="E615" s="113"/>
      <c r="F615" s="225"/>
      <c r="G615" s="125"/>
      <c r="H615" s="21"/>
      <c r="I615" s="19"/>
      <c r="J615" s="22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</row>
    <row r="616" spans="1:41" ht="15" customHeight="1">
      <c r="A616" s="138"/>
      <c r="B616" s="82" t="s">
        <v>160</v>
      </c>
      <c r="C616" s="82" t="s">
        <v>241</v>
      </c>
      <c r="D616" s="203">
        <v>2.7</v>
      </c>
      <c r="E616" s="114" t="s">
        <v>0</v>
      </c>
      <c r="F616" s="226"/>
      <c r="G616" s="127"/>
      <c r="H616" s="24"/>
      <c r="I616" s="19"/>
      <c r="J616" s="26"/>
      <c r="K616" s="67"/>
      <c r="L616" s="67"/>
      <c r="M616" s="67"/>
      <c r="N616" s="67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</row>
    <row r="617" spans="1:41" ht="15" customHeight="1">
      <c r="A617" s="132"/>
      <c r="B617" s="81"/>
      <c r="C617" s="81" t="s">
        <v>162</v>
      </c>
      <c r="D617" s="202"/>
      <c r="E617" s="113"/>
      <c r="F617" s="225"/>
      <c r="G617" s="125"/>
      <c r="H617" s="21"/>
      <c r="I617" s="19"/>
      <c r="J617" s="22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</row>
    <row r="618" spans="1:41" ht="15" customHeight="1">
      <c r="A618" s="138"/>
      <c r="B618" s="82" t="s">
        <v>163</v>
      </c>
      <c r="C618" s="82" t="s">
        <v>1498</v>
      </c>
      <c r="D618" s="203">
        <v>0.2</v>
      </c>
      <c r="E618" s="114" t="s">
        <v>0</v>
      </c>
      <c r="F618" s="226"/>
      <c r="G618" s="127"/>
      <c r="H618" s="24"/>
      <c r="I618" s="19"/>
      <c r="J618" s="26"/>
      <c r="K618" s="67"/>
      <c r="L618" s="67"/>
      <c r="M618" s="67"/>
      <c r="N618" s="67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</row>
    <row r="619" spans="1:41" ht="15" customHeight="1">
      <c r="A619" s="132"/>
      <c r="B619" s="81"/>
      <c r="C619" s="81" t="s">
        <v>162</v>
      </c>
      <c r="D619" s="202"/>
      <c r="E619" s="113"/>
      <c r="F619" s="225"/>
      <c r="G619" s="125"/>
      <c r="H619" s="21"/>
      <c r="I619" s="19"/>
      <c r="J619" s="22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</row>
    <row r="620" spans="1:41" ht="15" customHeight="1">
      <c r="A620" s="138"/>
      <c r="B620" s="82" t="s">
        <v>163</v>
      </c>
      <c r="C620" s="82" t="s">
        <v>1499</v>
      </c>
      <c r="D620" s="203">
        <v>3.1</v>
      </c>
      <c r="E620" s="114" t="s">
        <v>0</v>
      </c>
      <c r="F620" s="226"/>
      <c r="G620" s="127"/>
      <c r="H620" s="24"/>
      <c r="I620" s="19"/>
      <c r="J620" s="26"/>
      <c r="K620" s="67"/>
      <c r="L620" s="67"/>
      <c r="M620" s="67"/>
      <c r="N620" s="67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</row>
    <row r="621" spans="1:41" ht="15" customHeight="1">
      <c r="A621" s="132"/>
      <c r="B621" s="81"/>
      <c r="C621" s="81" t="s">
        <v>162</v>
      </c>
      <c r="D621" s="202"/>
      <c r="E621" s="113"/>
      <c r="F621" s="228"/>
      <c r="G621" s="128"/>
      <c r="H621" s="25"/>
      <c r="I621" s="19"/>
      <c r="J621" s="22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</row>
    <row r="622" spans="1:41" ht="15" customHeight="1">
      <c r="A622" s="138"/>
      <c r="B622" s="82" t="s">
        <v>163</v>
      </c>
      <c r="C622" s="82" t="s">
        <v>239</v>
      </c>
      <c r="D622" s="203">
        <v>10.1</v>
      </c>
      <c r="E622" s="114" t="s">
        <v>0</v>
      </c>
      <c r="F622" s="226"/>
      <c r="G622" s="127"/>
      <c r="H622" s="24"/>
      <c r="I622" s="19"/>
      <c r="J622" s="26"/>
      <c r="K622" s="67"/>
      <c r="L622" s="67"/>
      <c r="M622" s="67"/>
      <c r="N622" s="67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</row>
    <row r="623" spans="1:41" ht="15" customHeight="1">
      <c r="A623" s="132"/>
      <c r="B623" s="81"/>
      <c r="C623" s="81" t="s">
        <v>162</v>
      </c>
      <c r="D623" s="202"/>
      <c r="E623" s="113"/>
      <c r="F623" s="228"/>
      <c r="G623" s="128"/>
      <c r="H623" s="25"/>
      <c r="I623" s="19"/>
      <c r="J623" s="22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</row>
    <row r="624" spans="1:41" ht="15" customHeight="1">
      <c r="A624" s="138"/>
      <c r="B624" s="82" t="s">
        <v>163</v>
      </c>
      <c r="C624" s="82" t="s">
        <v>1500</v>
      </c>
      <c r="D624" s="203">
        <v>0.4</v>
      </c>
      <c r="E624" s="114" t="s">
        <v>0</v>
      </c>
      <c r="F624" s="226"/>
      <c r="G624" s="127"/>
      <c r="H624" s="24"/>
      <c r="I624" s="19"/>
      <c r="J624" s="26"/>
      <c r="K624" s="67"/>
      <c r="L624" s="67"/>
      <c r="M624" s="67"/>
      <c r="N624" s="67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</row>
    <row r="625" spans="1:41" ht="15" customHeight="1">
      <c r="A625" s="132"/>
      <c r="B625" s="81"/>
      <c r="C625" s="81" t="s">
        <v>162</v>
      </c>
      <c r="D625" s="202"/>
      <c r="E625" s="113"/>
      <c r="F625" s="228"/>
      <c r="G625" s="128"/>
      <c r="H625" s="25"/>
      <c r="I625" s="19"/>
      <c r="J625" s="22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</row>
    <row r="626" spans="1:41" ht="15" customHeight="1">
      <c r="A626" s="138"/>
      <c r="B626" s="82" t="s">
        <v>163</v>
      </c>
      <c r="C626" s="82" t="s">
        <v>1501</v>
      </c>
      <c r="D626" s="203">
        <v>0.1</v>
      </c>
      <c r="E626" s="114" t="s">
        <v>0</v>
      </c>
      <c r="F626" s="226"/>
      <c r="G626" s="127"/>
      <c r="H626" s="24"/>
      <c r="I626" s="19"/>
      <c r="J626" s="26"/>
      <c r="K626" s="67"/>
      <c r="L626" s="67"/>
      <c r="M626" s="67"/>
      <c r="N626" s="67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</row>
    <row r="627" spans="1:41" ht="15" customHeight="1">
      <c r="A627" s="132"/>
      <c r="B627" s="81"/>
      <c r="C627" s="81" t="s">
        <v>112</v>
      </c>
      <c r="D627" s="202"/>
      <c r="E627" s="113"/>
      <c r="F627" s="228"/>
      <c r="G627" s="128"/>
      <c r="H627" s="25"/>
      <c r="I627" s="19"/>
      <c r="J627" s="22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</row>
    <row r="628" spans="1:41" ht="15" customHeight="1">
      <c r="A628" s="138"/>
      <c r="B628" s="82" t="s">
        <v>1502</v>
      </c>
      <c r="C628" s="82" t="s">
        <v>1503</v>
      </c>
      <c r="D628" s="270">
        <v>0.01</v>
      </c>
      <c r="E628" s="114" t="s">
        <v>0</v>
      </c>
      <c r="F628" s="226"/>
      <c r="G628" s="127"/>
      <c r="H628" s="24"/>
      <c r="I628" s="19"/>
      <c r="J628" s="26"/>
      <c r="K628" s="67"/>
      <c r="L628" s="67"/>
      <c r="M628" s="67"/>
      <c r="N628" s="67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</row>
    <row r="629" spans="1:41" ht="15" customHeight="1">
      <c r="A629" s="132"/>
      <c r="B629" s="81"/>
      <c r="C629" s="81" t="s">
        <v>112</v>
      </c>
      <c r="D629" s="202"/>
      <c r="E629" s="113"/>
      <c r="F629" s="228"/>
      <c r="G629" s="128"/>
      <c r="H629" s="25"/>
      <c r="I629" s="19"/>
      <c r="J629" s="22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</row>
    <row r="630" spans="1:41" ht="15" customHeight="1">
      <c r="A630" s="138"/>
      <c r="B630" s="82" t="s">
        <v>1502</v>
      </c>
      <c r="C630" s="82" t="s">
        <v>1504</v>
      </c>
      <c r="D630" s="203">
        <v>0.9</v>
      </c>
      <c r="E630" s="114" t="s">
        <v>0</v>
      </c>
      <c r="F630" s="226"/>
      <c r="G630" s="127"/>
      <c r="H630" s="24"/>
      <c r="I630" s="19"/>
      <c r="J630" s="26"/>
      <c r="K630" s="67"/>
      <c r="L630" s="67"/>
      <c r="M630" s="67"/>
      <c r="N630" s="67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</row>
    <row r="631" spans="1:41" ht="15" customHeight="1">
      <c r="A631" s="132"/>
      <c r="B631" s="81"/>
      <c r="C631" s="81" t="s">
        <v>164</v>
      </c>
      <c r="D631" s="285"/>
      <c r="E631" s="113"/>
      <c r="F631" s="228"/>
      <c r="G631" s="128"/>
      <c r="H631" s="25"/>
      <c r="I631" s="19"/>
      <c r="J631" s="22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</row>
    <row r="632" spans="1:41" ht="15" customHeight="1">
      <c r="A632" s="138"/>
      <c r="B632" s="82" t="s">
        <v>165</v>
      </c>
      <c r="C632" s="82" t="s">
        <v>1505</v>
      </c>
      <c r="D632" s="203">
        <v>0.7</v>
      </c>
      <c r="E632" s="114" t="s">
        <v>0</v>
      </c>
      <c r="F632" s="226"/>
      <c r="G632" s="127"/>
      <c r="H632" s="24"/>
      <c r="I632" s="19"/>
      <c r="J632" s="26"/>
      <c r="K632" s="67"/>
      <c r="L632" s="67"/>
      <c r="M632" s="67"/>
      <c r="N632" s="67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</row>
    <row r="633" spans="1:41" ht="15" customHeight="1">
      <c r="A633" s="132"/>
      <c r="B633" s="81"/>
      <c r="C633" s="81" t="s">
        <v>164</v>
      </c>
      <c r="D633" s="202"/>
      <c r="E633" s="113"/>
      <c r="F633" s="228"/>
      <c r="G633" s="128"/>
      <c r="H633" s="25"/>
      <c r="I633" s="19"/>
      <c r="J633" s="22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</row>
    <row r="634" spans="1:41" ht="15" customHeight="1">
      <c r="A634" s="138"/>
      <c r="B634" s="82" t="s">
        <v>165</v>
      </c>
      <c r="C634" s="82" t="s">
        <v>194</v>
      </c>
      <c r="D634" s="203">
        <v>1.7</v>
      </c>
      <c r="E634" s="114" t="s">
        <v>0</v>
      </c>
      <c r="F634" s="226"/>
      <c r="G634" s="127"/>
      <c r="H634" s="24"/>
      <c r="I634" s="19"/>
      <c r="J634" s="26"/>
      <c r="K634" s="67"/>
      <c r="L634" s="67"/>
      <c r="M634" s="67"/>
      <c r="N634" s="67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</row>
    <row r="635" spans="1:41" ht="15" customHeight="1">
      <c r="A635" s="132"/>
      <c r="B635" s="81"/>
      <c r="C635" s="81" t="s">
        <v>164</v>
      </c>
      <c r="D635" s="202"/>
      <c r="E635" s="113"/>
      <c r="F635" s="228"/>
      <c r="G635" s="128"/>
      <c r="H635" s="25"/>
      <c r="I635" s="19"/>
      <c r="J635" s="22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</row>
    <row r="636" spans="1:41" ht="15" customHeight="1">
      <c r="A636" s="138"/>
      <c r="B636" s="82" t="s">
        <v>165</v>
      </c>
      <c r="C636" s="82" t="s">
        <v>1506</v>
      </c>
      <c r="D636" s="203">
        <v>2.4</v>
      </c>
      <c r="E636" s="114" t="s">
        <v>0</v>
      </c>
      <c r="F636" s="226"/>
      <c r="G636" s="127"/>
      <c r="H636" s="24"/>
      <c r="I636" s="19"/>
      <c r="J636" s="26"/>
      <c r="K636" s="67"/>
      <c r="L636" s="67"/>
      <c r="M636" s="67"/>
      <c r="N636" s="67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</row>
    <row r="637" spans="1:41" ht="15" customHeight="1">
      <c r="A637" s="132"/>
      <c r="B637" s="81"/>
      <c r="C637" s="81" t="s">
        <v>164</v>
      </c>
      <c r="D637" s="202"/>
      <c r="E637" s="113"/>
      <c r="F637" s="228"/>
      <c r="G637" s="128"/>
      <c r="H637" s="25"/>
      <c r="I637" s="19"/>
      <c r="J637" s="22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</row>
    <row r="638" spans="1:41" ht="15" customHeight="1">
      <c r="A638" s="138"/>
      <c r="B638" s="82" t="s">
        <v>165</v>
      </c>
      <c r="C638" s="82" t="s">
        <v>1507</v>
      </c>
      <c r="D638" s="203">
        <v>10.199999999999999</v>
      </c>
      <c r="E638" s="114" t="s">
        <v>0</v>
      </c>
      <c r="F638" s="226"/>
      <c r="G638" s="127"/>
      <c r="H638" s="24"/>
      <c r="I638" s="19"/>
      <c r="J638" s="26"/>
      <c r="K638" s="67"/>
      <c r="L638" s="67"/>
      <c r="M638" s="67"/>
      <c r="N638" s="67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</row>
    <row r="639" spans="1:41" ht="15" customHeight="1">
      <c r="A639" s="132"/>
      <c r="B639" s="215"/>
      <c r="C639" s="81" t="s">
        <v>164</v>
      </c>
      <c r="D639" s="202"/>
      <c r="E639" s="113"/>
      <c r="F639" s="228"/>
      <c r="G639" s="128"/>
      <c r="H639" s="25"/>
      <c r="I639" s="19"/>
      <c r="J639" s="22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</row>
    <row r="640" spans="1:41" ht="15" customHeight="1">
      <c r="A640" s="138"/>
      <c r="B640" s="82" t="s">
        <v>165</v>
      </c>
      <c r="C640" s="82" t="s">
        <v>1508</v>
      </c>
      <c r="D640" s="203">
        <v>0.1</v>
      </c>
      <c r="E640" s="114" t="s">
        <v>0</v>
      </c>
      <c r="F640" s="226"/>
      <c r="G640" s="127"/>
      <c r="H640" s="24"/>
      <c r="I640" s="19"/>
      <c r="J640" s="26"/>
      <c r="K640" s="67"/>
      <c r="L640" s="67"/>
      <c r="M640" s="67"/>
      <c r="N640" s="67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</row>
    <row r="641" spans="1:41" ht="15" customHeight="1">
      <c r="A641" s="132"/>
      <c r="B641" s="81"/>
      <c r="C641" s="81" t="s">
        <v>164</v>
      </c>
      <c r="D641" s="202"/>
      <c r="E641" s="113"/>
      <c r="F641" s="225"/>
      <c r="G641" s="125"/>
      <c r="H641" s="21"/>
      <c r="I641" s="19"/>
      <c r="J641" s="22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</row>
    <row r="642" spans="1:41" ht="15" customHeight="1">
      <c r="A642" s="33"/>
      <c r="B642" s="135" t="s">
        <v>165</v>
      </c>
      <c r="C642" s="135" t="s">
        <v>1509</v>
      </c>
      <c r="D642" s="204">
        <v>1.4</v>
      </c>
      <c r="E642" s="134" t="s">
        <v>0</v>
      </c>
      <c r="F642" s="244"/>
      <c r="G642" s="122"/>
      <c r="H642" s="121"/>
      <c r="I642" s="19"/>
      <c r="J642" s="26"/>
      <c r="K642" s="67"/>
      <c r="L642" s="67"/>
      <c r="M642" s="67"/>
      <c r="N642" s="67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</row>
    <row r="643" spans="1:41" ht="15" customHeight="1">
      <c r="A643" s="133"/>
      <c r="B643" s="130"/>
      <c r="C643" s="130" t="s">
        <v>164</v>
      </c>
      <c r="D643" s="202"/>
      <c r="E643" s="113"/>
      <c r="F643" s="225"/>
      <c r="G643" s="125"/>
      <c r="H643" s="21"/>
      <c r="I643" s="19"/>
      <c r="J643" s="22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</row>
    <row r="644" spans="1:41" ht="15" customHeight="1">
      <c r="A644" s="138"/>
      <c r="B644" s="82" t="s">
        <v>165</v>
      </c>
      <c r="C644" s="82" t="s">
        <v>1510</v>
      </c>
      <c r="D644" s="203">
        <v>19.7</v>
      </c>
      <c r="E644" s="114" t="s">
        <v>0</v>
      </c>
      <c r="F644" s="226"/>
      <c r="G644" s="127"/>
      <c r="H644" s="24"/>
      <c r="I644" s="19"/>
      <c r="J644" s="26"/>
      <c r="K644" s="67"/>
      <c r="L644" s="67"/>
      <c r="M644" s="67"/>
      <c r="N644" s="67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</row>
    <row r="645" spans="1:41" ht="15" customHeight="1">
      <c r="A645" s="133"/>
      <c r="B645" s="130"/>
      <c r="C645" s="130" t="s">
        <v>166</v>
      </c>
      <c r="D645" s="202"/>
      <c r="E645" s="113"/>
      <c r="F645" s="225"/>
      <c r="G645" s="125"/>
      <c r="H645" s="21"/>
      <c r="I645" s="19"/>
      <c r="J645" s="22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</row>
    <row r="646" spans="1:41" ht="15" customHeight="1">
      <c r="A646" s="142"/>
      <c r="B646" s="82" t="s">
        <v>165</v>
      </c>
      <c r="C646" s="130" t="s">
        <v>1511</v>
      </c>
      <c r="D646" s="203">
        <v>4.9000000000000004</v>
      </c>
      <c r="E646" s="114" t="s">
        <v>0</v>
      </c>
      <c r="F646" s="226"/>
      <c r="G646" s="127"/>
      <c r="H646" s="24"/>
      <c r="I646" s="19"/>
      <c r="J646" s="26"/>
      <c r="K646" s="67"/>
      <c r="L646" s="67"/>
      <c r="M646" s="67"/>
      <c r="N646" s="67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</row>
    <row r="647" spans="1:41" ht="15" customHeight="1">
      <c r="A647" s="132"/>
      <c r="B647" s="81"/>
      <c r="C647" s="81" t="s">
        <v>166</v>
      </c>
      <c r="D647" s="202"/>
      <c r="E647" s="113"/>
      <c r="F647" s="225"/>
      <c r="G647" s="125"/>
      <c r="H647" s="21"/>
      <c r="I647" s="19"/>
      <c r="J647" s="22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</row>
    <row r="648" spans="1:41" ht="15" customHeight="1">
      <c r="A648" s="138"/>
      <c r="B648" s="82" t="s">
        <v>165</v>
      </c>
      <c r="C648" s="82" t="s">
        <v>1512</v>
      </c>
      <c r="D648" s="203">
        <v>28.6</v>
      </c>
      <c r="E648" s="114" t="s">
        <v>0</v>
      </c>
      <c r="F648" s="226"/>
      <c r="G648" s="127"/>
      <c r="H648" s="24"/>
      <c r="I648" s="19"/>
      <c r="J648" s="26"/>
      <c r="K648" s="67"/>
      <c r="L648" s="67"/>
      <c r="M648" s="67"/>
      <c r="N648" s="67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</row>
    <row r="649" spans="1:41" ht="15" customHeight="1">
      <c r="A649" s="132"/>
      <c r="B649" s="81"/>
      <c r="C649" s="81" t="s">
        <v>166</v>
      </c>
      <c r="D649" s="202"/>
      <c r="E649" s="113"/>
      <c r="F649" s="225"/>
      <c r="G649" s="125"/>
      <c r="H649" s="21"/>
      <c r="I649" s="19"/>
      <c r="J649" s="22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</row>
    <row r="650" spans="1:41" ht="15" customHeight="1">
      <c r="A650" s="138"/>
      <c r="B650" s="82" t="s">
        <v>165</v>
      </c>
      <c r="C650" s="82" t="s">
        <v>1513</v>
      </c>
      <c r="D650" s="203">
        <v>6</v>
      </c>
      <c r="E650" s="114" t="s">
        <v>0</v>
      </c>
      <c r="F650" s="226"/>
      <c r="G650" s="127"/>
      <c r="H650" s="24"/>
      <c r="I650" s="19"/>
      <c r="J650" s="26"/>
      <c r="K650" s="67"/>
      <c r="L650" s="67"/>
      <c r="M650" s="67"/>
      <c r="N650" s="67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</row>
    <row r="651" spans="1:41" ht="15" customHeight="1">
      <c r="A651" s="132"/>
      <c r="B651" s="81"/>
      <c r="C651" s="81" t="s">
        <v>159</v>
      </c>
      <c r="D651" s="202"/>
      <c r="E651" s="113"/>
      <c r="F651" s="225"/>
      <c r="G651" s="125"/>
      <c r="H651" s="21"/>
      <c r="I651" s="19"/>
      <c r="J651" s="22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</row>
    <row r="652" spans="1:41" ht="15" customHeight="1">
      <c r="A652" s="138"/>
      <c r="B652" s="82" t="s">
        <v>1514</v>
      </c>
      <c r="C652" s="82" t="s">
        <v>171</v>
      </c>
      <c r="D652" s="203">
        <v>0.3</v>
      </c>
      <c r="E652" s="114" t="s">
        <v>0</v>
      </c>
      <c r="F652" s="226"/>
      <c r="G652" s="127"/>
      <c r="H652" s="24"/>
      <c r="I652" s="19"/>
      <c r="J652" s="26"/>
      <c r="K652" s="67"/>
      <c r="L652" s="67"/>
      <c r="M652" s="67"/>
      <c r="N652" s="67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</row>
    <row r="653" spans="1:41" ht="15" customHeight="1">
      <c r="A653" s="132"/>
      <c r="B653" s="81"/>
      <c r="C653" s="81" t="s">
        <v>159</v>
      </c>
      <c r="D653" s="202"/>
      <c r="E653" s="113"/>
      <c r="F653" s="228"/>
      <c r="G653" s="128"/>
      <c r="H653" s="25"/>
      <c r="I653" s="19"/>
      <c r="J653" s="22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</row>
    <row r="654" spans="1:41" ht="15" customHeight="1">
      <c r="A654" s="138"/>
      <c r="B654" s="82" t="s">
        <v>1514</v>
      </c>
      <c r="C654" s="82" t="s">
        <v>174</v>
      </c>
      <c r="D654" s="203">
        <v>0.4</v>
      </c>
      <c r="E654" s="114" t="s">
        <v>0</v>
      </c>
      <c r="F654" s="226"/>
      <c r="G654" s="127"/>
      <c r="H654" s="24"/>
      <c r="I654" s="19"/>
      <c r="J654" s="26"/>
      <c r="K654" s="67"/>
      <c r="L654" s="67"/>
      <c r="M654" s="67"/>
      <c r="N654" s="67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</row>
    <row r="655" spans="1:41" ht="15" customHeight="1">
      <c r="A655" s="132"/>
      <c r="B655" s="81"/>
      <c r="C655" s="81" t="s">
        <v>159</v>
      </c>
      <c r="D655" s="202"/>
      <c r="E655" s="113"/>
      <c r="F655" s="228"/>
      <c r="G655" s="128"/>
      <c r="H655" s="25"/>
      <c r="I655" s="19"/>
      <c r="J655" s="22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</row>
    <row r="656" spans="1:41" ht="15" customHeight="1">
      <c r="A656" s="138"/>
      <c r="B656" s="82" t="s">
        <v>1514</v>
      </c>
      <c r="C656" s="82" t="s">
        <v>1515</v>
      </c>
      <c r="D656" s="203">
        <v>0.5</v>
      </c>
      <c r="E656" s="114" t="s">
        <v>0</v>
      </c>
      <c r="F656" s="226"/>
      <c r="G656" s="127"/>
      <c r="H656" s="24"/>
      <c r="I656" s="19"/>
      <c r="J656" s="26"/>
      <c r="K656" s="67"/>
      <c r="L656" s="67"/>
      <c r="M656" s="67"/>
      <c r="N656" s="67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</row>
    <row r="657" spans="1:41" ht="15" customHeight="1">
      <c r="A657" s="132"/>
      <c r="B657" s="81"/>
      <c r="C657" s="81" t="s">
        <v>159</v>
      </c>
      <c r="D657" s="202"/>
      <c r="E657" s="113"/>
      <c r="F657" s="228"/>
      <c r="G657" s="128"/>
      <c r="H657" s="25"/>
      <c r="I657" s="19"/>
      <c r="J657" s="22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</row>
    <row r="658" spans="1:41" ht="15" customHeight="1">
      <c r="A658" s="138"/>
      <c r="B658" s="82" t="s">
        <v>1514</v>
      </c>
      <c r="C658" s="82" t="s">
        <v>1516</v>
      </c>
      <c r="D658" s="203">
        <v>0.9</v>
      </c>
      <c r="E658" s="114" t="s">
        <v>0</v>
      </c>
      <c r="F658" s="226"/>
      <c r="G658" s="127"/>
      <c r="H658" s="24"/>
      <c r="I658" s="19"/>
      <c r="J658" s="26"/>
      <c r="K658" s="67"/>
      <c r="L658" s="67"/>
      <c r="M658" s="67"/>
      <c r="N658" s="67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</row>
    <row r="659" spans="1:41" ht="15" customHeight="1">
      <c r="A659" s="132"/>
      <c r="B659" s="81"/>
      <c r="C659" s="81" t="s">
        <v>112</v>
      </c>
      <c r="D659" s="202"/>
      <c r="E659" s="113"/>
      <c r="F659" s="228"/>
      <c r="G659" s="128"/>
      <c r="H659" s="25"/>
      <c r="I659" s="19"/>
      <c r="J659" s="22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</row>
    <row r="660" spans="1:41" ht="15" customHeight="1">
      <c r="A660" s="138"/>
      <c r="B660" s="82" t="s">
        <v>167</v>
      </c>
      <c r="C660" s="82" t="s">
        <v>1517</v>
      </c>
      <c r="D660" s="203">
        <v>0.1</v>
      </c>
      <c r="E660" s="114" t="s">
        <v>0</v>
      </c>
      <c r="F660" s="226"/>
      <c r="G660" s="127"/>
      <c r="H660" s="24"/>
      <c r="I660" s="19"/>
      <c r="J660" s="26"/>
      <c r="K660" s="67"/>
      <c r="L660" s="67"/>
      <c r="M660" s="67"/>
      <c r="N660" s="67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</row>
    <row r="661" spans="1:41" ht="15" customHeight="1">
      <c r="A661" s="132"/>
      <c r="B661" s="81"/>
      <c r="C661" s="81" t="s">
        <v>112</v>
      </c>
      <c r="D661" s="202"/>
      <c r="E661" s="113"/>
      <c r="F661" s="228"/>
      <c r="G661" s="128"/>
      <c r="H661" s="25"/>
      <c r="I661" s="19"/>
      <c r="J661" s="22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</row>
    <row r="662" spans="1:41" ht="15" customHeight="1">
      <c r="A662" s="138"/>
      <c r="B662" s="82" t="s">
        <v>167</v>
      </c>
      <c r="C662" s="82" t="s">
        <v>168</v>
      </c>
      <c r="D662" s="203">
        <v>0.6</v>
      </c>
      <c r="E662" s="114" t="s">
        <v>0</v>
      </c>
      <c r="F662" s="226"/>
      <c r="G662" s="127"/>
      <c r="H662" s="24"/>
      <c r="I662" s="19"/>
      <c r="J662" s="26"/>
      <c r="K662" s="67"/>
      <c r="L662" s="67"/>
      <c r="M662" s="67"/>
      <c r="N662" s="67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</row>
    <row r="663" spans="1:41" ht="15" customHeight="1">
      <c r="A663" s="132"/>
      <c r="B663" s="81"/>
      <c r="C663" s="81" t="s">
        <v>112</v>
      </c>
      <c r="D663" s="285"/>
      <c r="E663" s="113"/>
      <c r="F663" s="228"/>
      <c r="G663" s="128"/>
      <c r="H663" s="25"/>
      <c r="I663" s="19"/>
      <c r="J663" s="22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</row>
    <row r="664" spans="1:41" ht="15" customHeight="1">
      <c r="A664" s="138"/>
      <c r="B664" s="82" t="s">
        <v>167</v>
      </c>
      <c r="C664" s="82" t="s">
        <v>169</v>
      </c>
      <c r="D664" s="203">
        <v>4</v>
      </c>
      <c r="E664" s="114" t="s">
        <v>0</v>
      </c>
      <c r="F664" s="226"/>
      <c r="G664" s="127"/>
      <c r="H664" s="24"/>
      <c r="I664" s="19"/>
      <c r="J664" s="26"/>
      <c r="K664" s="67"/>
      <c r="L664" s="67"/>
      <c r="M664" s="67"/>
      <c r="N664" s="67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</row>
    <row r="665" spans="1:41" ht="15" customHeight="1">
      <c r="A665" s="132"/>
      <c r="B665" s="81"/>
      <c r="C665" s="81" t="s">
        <v>112</v>
      </c>
      <c r="D665" s="202"/>
      <c r="E665" s="113"/>
      <c r="F665" s="228"/>
      <c r="G665" s="128"/>
      <c r="H665" s="25"/>
      <c r="I665" s="19"/>
      <c r="J665" s="22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</row>
    <row r="666" spans="1:41" ht="15" customHeight="1">
      <c r="A666" s="138"/>
      <c r="B666" s="82" t="s">
        <v>167</v>
      </c>
      <c r="C666" s="82" t="s">
        <v>170</v>
      </c>
      <c r="D666" s="203">
        <v>3.9</v>
      </c>
      <c r="E666" s="114" t="s">
        <v>0</v>
      </c>
      <c r="F666" s="226"/>
      <c r="G666" s="127"/>
      <c r="H666" s="24"/>
      <c r="I666" s="19"/>
      <c r="J666" s="26"/>
      <c r="K666" s="67"/>
      <c r="L666" s="67"/>
      <c r="M666" s="67"/>
      <c r="N666" s="67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</row>
    <row r="667" spans="1:41" ht="15" customHeight="1">
      <c r="A667" s="132"/>
      <c r="B667" s="81"/>
      <c r="C667" s="81" t="s">
        <v>112</v>
      </c>
      <c r="D667" s="202"/>
      <c r="E667" s="113"/>
      <c r="F667" s="228"/>
      <c r="G667" s="128"/>
      <c r="H667" s="25"/>
      <c r="I667" s="19"/>
      <c r="J667" s="22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</row>
    <row r="668" spans="1:41" ht="15" customHeight="1">
      <c r="A668" s="138"/>
      <c r="B668" s="82" t="s">
        <v>167</v>
      </c>
      <c r="C668" s="82" t="s">
        <v>171</v>
      </c>
      <c r="D668" s="203">
        <v>0.5</v>
      </c>
      <c r="E668" s="114" t="s">
        <v>0</v>
      </c>
      <c r="F668" s="226"/>
      <c r="G668" s="127"/>
      <c r="H668" s="24"/>
      <c r="I668" s="19"/>
      <c r="J668" s="26"/>
      <c r="K668" s="67"/>
      <c r="L668" s="67"/>
      <c r="M668" s="67"/>
      <c r="N668" s="67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</row>
    <row r="669" spans="1:41" ht="15" customHeight="1">
      <c r="A669" s="132"/>
      <c r="B669" s="81"/>
      <c r="C669" s="81" t="s">
        <v>112</v>
      </c>
      <c r="D669" s="202"/>
      <c r="E669" s="113"/>
      <c r="F669" s="228"/>
      <c r="G669" s="128"/>
      <c r="H669" s="25"/>
      <c r="I669" s="19"/>
      <c r="J669" s="22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</row>
    <row r="670" spans="1:41" ht="15" customHeight="1">
      <c r="A670" s="138"/>
      <c r="B670" s="82" t="s">
        <v>167</v>
      </c>
      <c r="C670" s="82" t="s">
        <v>174</v>
      </c>
      <c r="D670" s="203">
        <v>0.1</v>
      </c>
      <c r="E670" s="114" t="s">
        <v>0</v>
      </c>
      <c r="F670" s="226"/>
      <c r="G670" s="127"/>
      <c r="H670" s="24"/>
      <c r="I670" s="19"/>
      <c r="J670" s="26"/>
      <c r="K670" s="67"/>
      <c r="L670" s="67"/>
      <c r="M670" s="67"/>
      <c r="N670" s="67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</row>
    <row r="671" spans="1:41" ht="15" customHeight="1">
      <c r="A671" s="132"/>
      <c r="B671" s="215"/>
      <c r="C671" s="81" t="s">
        <v>112</v>
      </c>
      <c r="D671" s="202"/>
      <c r="E671" s="113"/>
      <c r="F671" s="228"/>
      <c r="G671" s="128"/>
      <c r="H671" s="25"/>
      <c r="I671" s="19"/>
      <c r="J671" s="22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</row>
    <row r="672" spans="1:41" ht="15" customHeight="1">
      <c r="A672" s="138"/>
      <c r="B672" s="82" t="s">
        <v>167</v>
      </c>
      <c r="C672" s="82" t="s">
        <v>1518</v>
      </c>
      <c r="D672" s="270">
        <v>0.01</v>
      </c>
      <c r="E672" s="114" t="s">
        <v>0</v>
      </c>
      <c r="F672" s="226"/>
      <c r="G672" s="127"/>
      <c r="H672" s="24"/>
      <c r="I672" s="19"/>
      <c r="J672" s="26"/>
      <c r="K672" s="67"/>
      <c r="L672" s="67"/>
      <c r="M672" s="67"/>
      <c r="N672" s="67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</row>
    <row r="673" spans="1:41" ht="15" customHeight="1">
      <c r="A673" s="132"/>
      <c r="B673" s="81"/>
      <c r="C673" s="81" t="s">
        <v>159</v>
      </c>
      <c r="D673" s="202"/>
      <c r="E673" s="113"/>
      <c r="F673" s="225"/>
      <c r="G673" s="125"/>
      <c r="H673" s="21"/>
      <c r="I673" s="19"/>
      <c r="J673" s="22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</row>
    <row r="674" spans="1:41" ht="15" customHeight="1">
      <c r="A674" s="33"/>
      <c r="B674" s="135" t="s">
        <v>167</v>
      </c>
      <c r="C674" s="135" t="s">
        <v>170</v>
      </c>
      <c r="D674" s="204">
        <v>1.7</v>
      </c>
      <c r="E674" s="134" t="s">
        <v>0</v>
      </c>
      <c r="F674" s="244"/>
      <c r="G674" s="122"/>
      <c r="H674" s="121"/>
      <c r="I674" s="19"/>
      <c r="J674" s="26"/>
      <c r="K674" s="67"/>
      <c r="L674" s="67"/>
      <c r="M674" s="67"/>
      <c r="N674" s="67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</row>
    <row r="675" spans="1:41" ht="15" customHeight="1">
      <c r="A675" s="133"/>
      <c r="B675" s="130"/>
      <c r="C675" s="130" t="s">
        <v>159</v>
      </c>
      <c r="D675" s="202"/>
      <c r="E675" s="113"/>
      <c r="F675" s="225"/>
      <c r="G675" s="125"/>
      <c r="H675" s="21"/>
      <c r="I675" s="19"/>
      <c r="J675" s="22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</row>
    <row r="676" spans="1:41" ht="15" customHeight="1">
      <c r="A676" s="138"/>
      <c r="B676" s="82" t="s">
        <v>167</v>
      </c>
      <c r="C676" s="82" t="s">
        <v>171</v>
      </c>
      <c r="D676" s="203">
        <v>3.8</v>
      </c>
      <c r="E676" s="114" t="s">
        <v>0</v>
      </c>
      <c r="F676" s="226"/>
      <c r="G676" s="127"/>
      <c r="H676" s="24"/>
      <c r="I676" s="19"/>
      <c r="J676" s="26"/>
      <c r="K676" s="67"/>
      <c r="L676" s="67"/>
      <c r="M676" s="67"/>
      <c r="N676" s="67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</row>
    <row r="677" spans="1:41" ht="15" customHeight="1">
      <c r="A677" s="133"/>
      <c r="B677" s="130"/>
      <c r="C677" s="130" t="s">
        <v>159</v>
      </c>
      <c r="D677" s="202"/>
      <c r="E677" s="113"/>
      <c r="F677" s="225"/>
      <c r="G677" s="125"/>
      <c r="H677" s="21"/>
      <c r="I677" s="19"/>
      <c r="J677" s="22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</row>
    <row r="678" spans="1:41" ht="15" customHeight="1">
      <c r="A678" s="142"/>
      <c r="B678" s="82" t="s">
        <v>167</v>
      </c>
      <c r="C678" s="130" t="s">
        <v>174</v>
      </c>
      <c r="D678" s="203">
        <v>1.3</v>
      </c>
      <c r="E678" s="114" t="s">
        <v>0</v>
      </c>
      <c r="F678" s="226"/>
      <c r="G678" s="127"/>
      <c r="H678" s="24"/>
      <c r="I678" s="19"/>
      <c r="J678" s="26"/>
      <c r="K678" s="67"/>
      <c r="L678" s="67"/>
      <c r="M678" s="67"/>
      <c r="N678" s="67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</row>
    <row r="679" spans="1:41" ht="15" customHeight="1">
      <c r="A679" s="132"/>
      <c r="B679" s="81"/>
      <c r="C679" s="81" t="s">
        <v>159</v>
      </c>
      <c r="D679" s="202"/>
      <c r="E679" s="113"/>
      <c r="F679" s="225"/>
      <c r="G679" s="125"/>
      <c r="H679" s="21"/>
      <c r="I679" s="19"/>
      <c r="J679" s="22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</row>
    <row r="680" spans="1:41" ht="15" customHeight="1">
      <c r="A680" s="138"/>
      <c r="B680" s="82" t="s">
        <v>167</v>
      </c>
      <c r="C680" s="82" t="s">
        <v>1518</v>
      </c>
      <c r="D680" s="203">
        <v>0.4</v>
      </c>
      <c r="E680" s="114" t="s">
        <v>0</v>
      </c>
      <c r="F680" s="226"/>
      <c r="G680" s="127"/>
      <c r="H680" s="24"/>
      <c r="I680" s="19"/>
      <c r="J680" s="26"/>
      <c r="K680" s="67"/>
      <c r="L680" s="67"/>
      <c r="M680" s="67"/>
      <c r="N680" s="67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</row>
    <row r="681" spans="1:41" ht="15" customHeight="1">
      <c r="A681" s="132"/>
      <c r="B681" s="81"/>
      <c r="C681" s="81" t="s">
        <v>159</v>
      </c>
      <c r="D681" s="202"/>
      <c r="E681" s="113"/>
      <c r="F681" s="225"/>
      <c r="G681" s="125"/>
      <c r="H681" s="21"/>
      <c r="I681" s="19"/>
      <c r="J681" s="22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</row>
    <row r="682" spans="1:41" ht="15" customHeight="1">
      <c r="A682" s="138"/>
      <c r="B682" s="82" t="s">
        <v>167</v>
      </c>
      <c r="C682" s="82" t="s">
        <v>172</v>
      </c>
      <c r="D682" s="203">
        <v>0.3</v>
      </c>
      <c r="E682" s="114" t="s">
        <v>0</v>
      </c>
      <c r="F682" s="226"/>
      <c r="G682" s="127"/>
      <c r="H682" s="24"/>
      <c r="I682" s="19"/>
      <c r="J682" s="26"/>
      <c r="K682" s="67"/>
      <c r="L682" s="67"/>
      <c r="M682" s="67"/>
      <c r="N682" s="67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</row>
    <row r="683" spans="1:41" ht="15" customHeight="1">
      <c r="A683" s="132"/>
      <c r="B683" s="81"/>
      <c r="C683" s="81" t="s">
        <v>336</v>
      </c>
      <c r="D683" s="202"/>
      <c r="E683" s="113"/>
      <c r="F683" s="225"/>
      <c r="G683" s="125"/>
      <c r="H683" s="21"/>
      <c r="I683" s="19"/>
      <c r="J683" s="22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</row>
    <row r="684" spans="1:41" ht="15" customHeight="1">
      <c r="A684" s="138"/>
      <c r="B684" s="82" t="s">
        <v>167</v>
      </c>
      <c r="C684" s="82" t="s">
        <v>170</v>
      </c>
      <c r="D684" s="203">
        <v>0.7</v>
      </c>
      <c r="E684" s="114" t="s">
        <v>0</v>
      </c>
      <c r="F684" s="226"/>
      <c r="G684" s="127"/>
      <c r="H684" s="24"/>
      <c r="I684" s="19"/>
      <c r="J684" s="26"/>
      <c r="K684" s="67"/>
      <c r="L684" s="67"/>
      <c r="M684" s="67"/>
      <c r="N684" s="67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</row>
    <row r="685" spans="1:41" ht="15" customHeight="1">
      <c r="A685" s="132"/>
      <c r="B685" s="81"/>
      <c r="C685" s="81" t="s">
        <v>336</v>
      </c>
      <c r="D685" s="202"/>
      <c r="E685" s="113"/>
      <c r="F685" s="228"/>
      <c r="G685" s="128"/>
      <c r="H685" s="25"/>
      <c r="I685" s="19"/>
      <c r="J685" s="22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</row>
    <row r="686" spans="1:41" ht="15" customHeight="1">
      <c r="A686" s="138"/>
      <c r="B686" s="82" t="s">
        <v>167</v>
      </c>
      <c r="C686" s="82" t="s">
        <v>171</v>
      </c>
      <c r="D686" s="203">
        <v>1.2</v>
      </c>
      <c r="E686" s="114" t="s">
        <v>0</v>
      </c>
      <c r="F686" s="226"/>
      <c r="G686" s="127"/>
      <c r="H686" s="24"/>
      <c r="I686" s="19"/>
      <c r="J686" s="26"/>
      <c r="K686" s="67"/>
      <c r="L686" s="67"/>
      <c r="M686" s="67"/>
      <c r="N686" s="67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</row>
    <row r="687" spans="1:41" ht="15" customHeight="1">
      <c r="A687" s="132"/>
      <c r="B687" s="81"/>
      <c r="C687" s="81" t="s">
        <v>336</v>
      </c>
      <c r="D687" s="202"/>
      <c r="E687" s="113"/>
      <c r="F687" s="228"/>
      <c r="G687" s="128"/>
      <c r="H687" s="25"/>
      <c r="I687" s="19"/>
      <c r="J687" s="22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</row>
    <row r="688" spans="1:41" ht="15" customHeight="1">
      <c r="A688" s="138"/>
      <c r="B688" s="82" t="s">
        <v>167</v>
      </c>
      <c r="C688" s="82" t="s">
        <v>174</v>
      </c>
      <c r="D688" s="203">
        <v>0.6</v>
      </c>
      <c r="E688" s="114" t="s">
        <v>0</v>
      </c>
      <c r="F688" s="226"/>
      <c r="G688" s="127"/>
      <c r="H688" s="24"/>
      <c r="I688" s="19"/>
      <c r="J688" s="26"/>
      <c r="K688" s="67"/>
      <c r="L688" s="67"/>
      <c r="M688" s="67"/>
      <c r="N688" s="67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</row>
    <row r="689" spans="1:41" ht="15" customHeight="1">
      <c r="A689" s="132"/>
      <c r="B689" s="81"/>
      <c r="C689" s="81" t="s">
        <v>336</v>
      </c>
      <c r="D689" s="202"/>
      <c r="E689" s="113"/>
      <c r="F689" s="228"/>
      <c r="G689" s="128"/>
      <c r="H689" s="25"/>
      <c r="I689" s="19"/>
      <c r="J689" s="22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</row>
    <row r="690" spans="1:41" ht="15" customHeight="1">
      <c r="A690" s="138"/>
      <c r="B690" s="82" t="s">
        <v>167</v>
      </c>
      <c r="C690" s="82" t="s">
        <v>1518</v>
      </c>
      <c r="D690" s="203">
        <v>0.2</v>
      </c>
      <c r="E690" s="114" t="s">
        <v>0</v>
      </c>
      <c r="F690" s="226"/>
      <c r="G690" s="127"/>
      <c r="H690" s="24"/>
      <c r="I690" s="19"/>
      <c r="J690" s="26"/>
      <c r="K690" s="67"/>
      <c r="L690" s="67"/>
      <c r="M690" s="67"/>
      <c r="N690" s="67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</row>
    <row r="691" spans="1:41" ht="15" customHeight="1">
      <c r="A691" s="132"/>
      <c r="B691" s="81"/>
      <c r="C691" s="81" t="s">
        <v>173</v>
      </c>
      <c r="D691" s="202"/>
      <c r="E691" s="113"/>
      <c r="F691" s="228"/>
      <c r="G691" s="128"/>
      <c r="H691" s="25"/>
      <c r="I691" s="19"/>
      <c r="J691" s="22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</row>
    <row r="692" spans="1:41" ht="15" customHeight="1">
      <c r="A692" s="138"/>
      <c r="B692" s="82" t="s">
        <v>167</v>
      </c>
      <c r="C692" s="82" t="s">
        <v>172</v>
      </c>
      <c r="D692" s="203">
        <v>0.2</v>
      </c>
      <c r="E692" s="114" t="s">
        <v>0</v>
      </c>
      <c r="F692" s="226"/>
      <c r="G692" s="127"/>
      <c r="H692" s="24"/>
      <c r="I692" s="19"/>
      <c r="J692" s="26"/>
      <c r="K692" s="67"/>
      <c r="L692" s="67"/>
      <c r="M692" s="67"/>
      <c r="N692" s="67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</row>
    <row r="693" spans="1:41" ht="15" customHeight="1">
      <c r="A693" s="132"/>
      <c r="B693" s="81"/>
      <c r="C693" s="81" t="s">
        <v>173</v>
      </c>
      <c r="D693" s="202"/>
      <c r="E693" s="113"/>
      <c r="F693" s="228"/>
      <c r="G693" s="128"/>
      <c r="H693" s="25"/>
      <c r="I693" s="19"/>
      <c r="J693" s="22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</row>
    <row r="694" spans="1:41" ht="15" customHeight="1">
      <c r="A694" s="138"/>
      <c r="B694" s="82" t="s">
        <v>167</v>
      </c>
      <c r="C694" s="82" t="s">
        <v>175</v>
      </c>
      <c r="D694" s="203">
        <v>1.8</v>
      </c>
      <c r="E694" s="114" t="s">
        <v>0</v>
      </c>
      <c r="F694" s="226"/>
      <c r="G694" s="127"/>
      <c r="H694" s="24"/>
      <c r="I694" s="19"/>
      <c r="J694" s="26"/>
      <c r="K694" s="67"/>
      <c r="L694" s="67"/>
      <c r="M694" s="67"/>
      <c r="N694" s="67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</row>
    <row r="695" spans="1:41" ht="15" customHeight="1">
      <c r="A695" s="132"/>
      <c r="B695" s="81"/>
      <c r="C695" s="81" t="s">
        <v>173</v>
      </c>
      <c r="D695" s="285"/>
      <c r="E695" s="113"/>
      <c r="F695" s="228"/>
      <c r="G695" s="128"/>
      <c r="H695" s="25"/>
      <c r="I695" s="19"/>
      <c r="J695" s="22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</row>
    <row r="696" spans="1:41" ht="15" customHeight="1">
      <c r="A696" s="138"/>
      <c r="B696" s="82" t="s">
        <v>167</v>
      </c>
      <c r="C696" s="82" t="s">
        <v>240</v>
      </c>
      <c r="D696" s="203">
        <v>2.7</v>
      </c>
      <c r="E696" s="114" t="s">
        <v>0</v>
      </c>
      <c r="F696" s="226"/>
      <c r="G696" s="127"/>
      <c r="H696" s="24"/>
      <c r="I696" s="19"/>
      <c r="J696" s="26"/>
      <c r="K696" s="67"/>
      <c r="L696" s="67"/>
      <c r="M696" s="67"/>
      <c r="N696" s="67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</row>
    <row r="697" spans="1:41" ht="15" customHeight="1">
      <c r="A697" s="132"/>
      <c r="B697" s="81"/>
      <c r="C697" s="81" t="s">
        <v>173</v>
      </c>
      <c r="D697" s="202"/>
      <c r="E697" s="113"/>
      <c r="F697" s="228"/>
      <c r="G697" s="128"/>
      <c r="H697" s="25"/>
      <c r="I697" s="19"/>
      <c r="J697" s="22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</row>
    <row r="698" spans="1:41" ht="15" customHeight="1">
      <c r="A698" s="138"/>
      <c r="B698" s="82" t="s">
        <v>167</v>
      </c>
      <c r="C698" s="82" t="s">
        <v>1519</v>
      </c>
      <c r="D698" s="203">
        <v>0.5</v>
      </c>
      <c r="E698" s="114" t="s">
        <v>0</v>
      </c>
      <c r="F698" s="226"/>
      <c r="G698" s="127"/>
      <c r="H698" s="24"/>
      <c r="I698" s="19"/>
      <c r="J698" s="26"/>
      <c r="K698" s="67"/>
      <c r="L698" s="67"/>
      <c r="M698" s="67"/>
      <c r="N698" s="67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</row>
    <row r="699" spans="1:41" ht="15" customHeight="1">
      <c r="A699" s="132"/>
      <c r="B699" s="81"/>
      <c r="C699" s="81" t="s">
        <v>173</v>
      </c>
      <c r="D699" s="202"/>
      <c r="E699" s="113"/>
      <c r="F699" s="228"/>
      <c r="G699" s="128"/>
      <c r="H699" s="25"/>
      <c r="I699" s="19"/>
      <c r="J699" s="22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</row>
    <row r="700" spans="1:41" ht="15" customHeight="1">
      <c r="A700" s="138"/>
      <c r="B700" s="82" t="s">
        <v>167</v>
      </c>
      <c r="C700" s="82" t="s">
        <v>1520</v>
      </c>
      <c r="D700" s="203">
        <v>0.1</v>
      </c>
      <c r="E700" s="114" t="s">
        <v>0</v>
      </c>
      <c r="F700" s="226"/>
      <c r="G700" s="127"/>
      <c r="H700" s="24"/>
      <c r="I700" s="19"/>
      <c r="J700" s="26"/>
      <c r="K700" s="67"/>
      <c r="L700" s="67"/>
      <c r="M700" s="67"/>
      <c r="N700" s="67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</row>
    <row r="701" spans="1:41" ht="15" customHeight="1">
      <c r="A701" s="132"/>
      <c r="B701" s="81"/>
      <c r="C701" s="81"/>
      <c r="D701" s="202"/>
      <c r="E701" s="113"/>
      <c r="F701" s="228"/>
      <c r="G701" s="128"/>
      <c r="H701" s="25"/>
      <c r="I701" s="19"/>
      <c r="J701" s="22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</row>
    <row r="702" spans="1:41" ht="15" customHeight="1">
      <c r="A702" s="138"/>
      <c r="B702" s="82" t="s">
        <v>84</v>
      </c>
      <c r="C702" s="82"/>
      <c r="D702" s="211">
        <v>-9.3000000000000007</v>
      </c>
      <c r="E702" s="114" t="s">
        <v>0</v>
      </c>
      <c r="F702" s="226"/>
      <c r="G702" s="127"/>
      <c r="H702" s="24"/>
      <c r="I702" s="19"/>
      <c r="J702" s="26"/>
      <c r="K702" s="67"/>
      <c r="L702" s="67"/>
      <c r="M702" s="67"/>
      <c r="N702" s="67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</row>
    <row r="703" spans="1:41" ht="15" customHeight="1">
      <c r="A703" s="132"/>
      <c r="B703" s="215"/>
      <c r="C703" s="81"/>
      <c r="D703" s="202"/>
      <c r="E703" s="113"/>
      <c r="F703" s="228"/>
      <c r="G703" s="128"/>
      <c r="H703" s="25"/>
      <c r="I703" s="19"/>
      <c r="J703" s="22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</row>
    <row r="704" spans="1:41" ht="15" customHeight="1">
      <c r="A704" s="138"/>
      <c r="B704" s="82"/>
      <c r="C704" s="82"/>
      <c r="D704" s="203"/>
      <c r="E704" s="114"/>
      <c r="F704" s="226"/>
      <c r="G704" s="127"/>
      <c r="H704" s="24"/>
      <c r="I704" s="19"/>
      <c r="J704" s="26"/>
      <c r="K704" s="67"/>
      <c r="L704" s="67"/>
      <c r="M704" s="67"/>
      <c r="N704" s="67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</row>
    <row r="705" spans="1:41" ht="15" customHeight="1">
      <c r="A705" s="132"/>
      <c r="B705" s="81"/>
      <c r="C705" s="81" t="s">
        <v>112</v>
      </c>
      <c r="D705" s="202"/>
      <c r="E705" s="113"/>
      <c r="F705" s="225"/>
      <c r="G705" s="125"/>
      <c r="H705" s="21"/>
      <c r="I705" s="19"/>
      <c r="J705" s="22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</row>
    <row r="706" spans="1:41" ht="15" customHeight="1">
      <c r="A706" s="33"/>
      <c r="B706" s="135" t="s">
        <v>117</v>
      </c>
      <c r="C706" s="135" t="s">
        <v>1521</v>
      </c>
      <c r="D706" s="204">
        <v>8</v>
      </c>
      <c r="E706" s="134" t="s">
        <v>96</v>
      </c>
      <c r="F706" s="244"/>
      <c r="G706" s="122"/>
      <c r="H706" s="121"/>
      <c r="I706" s="19"/>
      <c r="J706" s="26"/>
      <c r="K706" s="67"/>
      <c r="L706" s="67"/>
      <c r="M706" s="67"/>
      <c r="N706" s="67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</row>
    <row r="707" spans="1:41" ht="15" customHeight="1">
      <c r="A707" s="133"/>
      <c r="B707" s="130"/>
      <c r="C707" s="130" t="s">
        <v>112</v>
      </c>
      <c r="D707" s="202"/>
      <c r="E707" s="113"/>
      <c r="F707" s="225"/>
      <c r="G707" s="125"/>
      <c r="H707" s="21"/>
      <c r="I707" s="19"/>
      <c r="J707" s="22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</row>
    <row r="708" spans="1:41" ht="15" customHeight="1">
      <c r="A708" s="138"/>
      <c r="B708" s="82" t="s">
        <v>117</v>
      </c>
      <c r="C708" s="82" t="s">
        <v>1522</v>
      </c>
      <c r="D708" s="203">
        <v>185</v>
      </c>
      <c r="E708" s="114" t="s">
        <v>96</v>
      </c>
      <c r="F708" s="226"/>
      <c r="G708" s="127"/>
      <c r="H708" s="24"/>
      <c r="I708" s="19"/>
      <c r="J708" s="26"/>
      <c r="K708" s="67"/>
      <c r="L708" s="67"/>
      <c r="M708" s="67"/>
      <c r="N708" s="67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</row>
    <row r="709" spans="1:41" ht="15" customHeight="1">
      <c r="A709" s="133"/>
      <c r="B709" s="130"/>
      <c r="C709" s="130" t="s">
        <v>112</v>
      </c>
      <c r="D709" s="202"/>
      <c r="E709" s="113"/>
      <c r="F709" s="225"/>
      <c r="G709" s="125"/>
      <c r="H709" s="21"/>
      <c r="I709" s="19"/>
      <c r="J709" s="22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</row>
    <row r="710" spans="1:41" ht="15" customHeight="1">
      <c r="A710" s="142"/>
      <c r="B710" s="82" t="s">
        <v>117</v>
      </c>
      <c r="C710" s="130" t="s">
        <v>1523</v>
      </c>
      <c r="D710" s="203">
        <v>260</v>
      </c>
      <c r="E710" s="114" t="s">
        <v>96</v>
      </c>
      <c r="F710" s="226"/>
      <c r="G710" s="127"/>
      <c r="H710" s="24"/>
      <c r="I710" s="19"/>
      <c r="J710" s="26"/>
      <c r="K710" s="67"/>
      <c r="L710" s="67"/>
      <c r="M710" s="67"/>
      <c r="N710" s="67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</row>
    <row r="711" spans="1:41" ht="15" customHeight="1">
      <c r="A711" s="132"/>
      <c r="B711" s="81"/>
      <c r="C711" s="81" t="s">
        <v>1524</v>
      </c>
      <c r="D711" s="202"/>
      <c r="E711" s="113"/>
      <c r="F711" s="225"/>
      <c r="G711" s="125"/>
      <c r="H711" s="21"/>
      <c r="I711" s="19"/>
      <c r="J711" s="22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</row>
    <row r="712" spans="1:41" ht="15" customHeight="1">
      <c r="A712" s="138"/>
      <c r="B712" s="82" t="s">
        <v>117</v>
      </c>
      <c r="C712" s="82" t="s">
        <v>1525</v>
      </c>
      <c r="D712" s="203">
        <v>46</v>
      </c>
      <c r="E712" s="114" t="s">
        <v>96</v>
      </c>
      <c r="F712" s="226"/>
      <c r="G712" s="127"/>
      <c r="H712" s="24"/>
      <c r="I712" s="19"/>
      <c r="J712" s="26"/>
      <c r="K712" s="67"/>
      <c r="L712" s="67"/>
      <c r="M712" s="67"/>
      <c r="N712" s="67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</row>
    <row r="713" spans="1:41" ht="15" customHeight="1">
      <c r="A713" s="132"/>
      <c r="B713" s="81"/>
      <c r="C713" s="81" t="s">
        <v>1524</v>
      </c>
      <c r="D713" s="202"/>
      <c r="E713" s="113"/>
      <c r="F713" s="225"/>
      <c r="G713" s="125"/>
      <c r="H713" s="21"/>
      <c r="I713" s="19"/>
      <c r="J713" s="22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</row>
    <row r="714" spans="1:41" ht="15" customHeight="1">
      <c r="A714" s="138"/>
      <c r="B714" s="82" t="s">
        <v>117</v>
      </c>
      <c r="C714" s="82" t="s">
        <v>1526</v>
      </c>
      <c r="D714" s="203">
        <v>28</v>
      </c>
      <c r="E714" s="114" t="s">
        <v>96</v>
      </c>
      <c r="F714" s="226"/>
      <c r="G714" s="127"/>
      <c r="H714" s="24"/>
      <c r="I714" s="19"/>
      <c r="J714" s="26"/>
      <c r="K714" s="67"/>
      <c r="L714" s="67"/>
      <c r="M714" s="67"/>
      <c r="N714" s="67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</row>
    <row r="715" spans="1:41" ht="15" customHeight="1">
      <c r="A715" s="132"/>
      <c r="B715" s="81"/>
      <c r="C715" s="81"/>
      <c r="D715" s="202"/>
      <c r="E715" s="113"/>
      <c r="F715" s="225"/>
      <c r="G715" s="125"/>
      <c r="H715" s="21"/>
      <c r="I715" s="19"/>
      <c r="J715" s="22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</row>
    <row r="716" spans="1:41" ht="15" customHeight="1">
      <c r="A716" s="138"/>
      <c r="B716" s="82" t="s">
        <v>176</v>
      </c>
      <c r="C716" s="82" t="s">
        <v>177</v>
      </c>
      <c r="D716" s="203">
        <v>928</v>
      </c>
      <c r="E716" s="114" t="s">
        <v>96</v>
      </c>
      <c r="F716" s="226"/>
      <c r="G716" s="127"/>
      <c r="H716" s="24"/>
      <c r="I716" s="19"/>
      <c r="J716" s="26"/>
      <c r="K716" s="67"/>
      <c r="L716" s="67"/>
      <c r="M716" s="67"/>
      <c r="N716" s="67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</row>
    <row r="717" spans="1:41" ht="15" customHeight="1">
      <c r="A717" s="132"/>
      <c r="B717" s="81"/>
      <c r="C717" s="81"/>
      <c r="D717" s="202"/>
      <c r="E717" s="113"/>
      <c r="F717" s="228"/>
      <c r="G717" s="128"/>
      <c r="H717" s="25"/>
      <c r="I717" s="19"/>
      <c r="J717" s="22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</row>
    <row r="718" spans="1:41" ht="15" customHeight="1">
      <c r="A718" s="138"/>
      <c r="B718" s="82" t="s">
        <v>176</v>
      </c>
      <c r="C718" s="82" t="s">
        <v>178</v>
      </c>
      <c r="D718" s="203">
        <v>21</v>
      </c>
      <c r="E718" s="114" t="s">
        <v>96</v>
      </c>
      <c r="F718" s="226"/>
      <c r="G718" s="127"/>
      <c r="H718" s="24"/>
      <c r="I718" s="19"/>
      <c r="J718" s="26"/>
      <c r="K718" s="67"/>
      <c r="L718" s="67"/>
      <c r="M718" s="67"/>
      <c r="N718" s="67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</row>
    <row r="719" spans="1:41" ht="15" customHeight="1">
      <c r="A719" s="132"/>
      <c r="B719" s="81"/>
      <c r="C719" s="81"/>
      <c r="D719" s="202"/>
      <c r="E719" s="113"/>
      <c r="F719" s="228"/>
      <c r="G719" s="128"/>
      <c r="H719" s="25"/>
      <c r="I719" s="19"/>
      <c r="J719" s="22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</row>
    <row r="720" spans="1:41" ht="15" customHeight="1">
      <c r="A720" s="138"/>
      <c r="B720" s="82" t="s">
        <v>176</v>
      </c>
      <c r="C720" s="82" t="s">
        <v>270</v>
      </c>
      <c r="D720" s="203">
        <v>849</v>
      </c>
      <c r="E720" s="114" t="s">
        <v>96</v>
      </c>
      <c r="F720" s="226"/>
      <c r="G720" s="127"/>
      <c r="H720" s="24"/>
      <c r="I720" s="19"/>
      <c r="J720" s="26"/>
      <c r="K720" s="67"/>
      <c r="L720" s="67"/>
      <c r="M720" s="67"/>
      <c r="N720" s="67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</row>
    <row r="721" spans="1:41" ht="15" customHeight="1">
      <c r="A721" s="132"/>
      <c r="B721" s="81"/>
      <c r="C721" s="81"/>
      <c r="D721" s="202"/>
      <c r="E721" s="113"/>
      <c r="F721" s="228"/>
      <c r="G721" s="128"/>
      <c r="H721" s="25"/>
      <c r="I721" s="19"/>
      <c r="J721" s="22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</row>
    <row r="722" spans="1:41" ht="15" customHeight="1">
      <c r="A722" s="138"/>
      <c r="B722" s="82" t="s">
        <v>176</v>
      </c>
      <c r="C722" s="82" t="s">
        <v>179</v>
      </c>
      <c r="D722" s="203">
        <v>1554</v>
      </c>
      <c r="E722" s="114" t="s">
        <v>96</v>
      </c>
      <c r="F722" s="226"/>
      <c r="G722" s="127"/>
      <c r="H722" s="24"/>
      <c r="I722" s="19"/>
      <c r="J722" s="26"/>
      <c r="K722" s="67"/>
      <c r="L722" s="67"/>
      <c r="M722" s="67"/>
      <c r="N722" s="67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</row>
    <row r="723" spans="1:41" ht="15" customHeight="1">
      <c r="A723" s="132"/>
      <c r="B723" s="81"/>
      <c r="C723" s="81"/>
      <c r="D723" s="202"/>
      <c r="E723" s="113"/>
      <c r="F723" s="228"/>
      <c r="G723" s="128"/>
      <c r="H723" s="25"/>
      <c r="I723" s="19"/>
      <c r="J723" s="22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</row>
    <row r="724" spans="1:41" ht="15" customHeight="1">
      <c r="A724" s="138"/>
      <c r="B724" s="82" t="s">
        <v>176</v>
      </c>
      <c r="C724" s="82" t="s">
        <v>180</v>
      </c>
      <c r="D724" s="203">
        <v>732</v>
      </c>
      <c r="E724" s="114" t="s">
        <v>96</v>
      </c>
      <c r="F724" s="226"/>
      <c r="G724" s="127"/>
      <c r="H724" s="24"/>
      <c r="I724" s="19"/>
      <c r="J724" s="26"/>
      <c r="K724" s="67"/>
      <c r="L724" s="67"/>
      <c r="M724" s="67"/>
      <c r="N724" s="67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</row>
    <row r="725" spans="1:41" ht="15" customHeight="1">
      <c r="A725" s="132"/>
      <c r="B725" s="81"/>
      <c r="C725" s="81"/>
      <c r="D725" s="202"/>
      <c r="E725" s="113"/>
      <c r="F725" s="228"/>
      <c r="G725" s="128"/>
      <c r="H725" s="25"/>
      <c r="I725" s="19"/>
      <c r="J725" s="22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</row>
    <row r="726" spans="1:41" ht="15" customHeight="1">
      <c r="A726" s="138"/>
      <c r="B726" s="82" t="s">
        <v>176</v>
      </c>
      <c r="C726" s="82" t="s">
        <v>181</v>
      </c>
      <c r="D726" s="203">
        <v>412</v>
      </c>
      <c r="E726" s="114" t="s">
        <v>96</v>
      </c>
      <c r="F726" s="226"/>
      <c r="G726" s="127"/>
      <c r="H726" s="24"/>
      <c r="I726" s="19"/>
      <c r="J726" s="26"/>
      <c r="K726" s="67"/>
      <c r="L726" s="67"/>
      <c r="M726" s="67"/>
      <c r="N726" s="67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</row>
    <row r="727" spans="1:41" ht="15" customHeight="1">
      <c r="A727" s="132"/>
      <c r="B727" s="81"/>
      <c r="C727" s="81"/>
      <c r="D727" s="285"/>
      <c r="E727" s="113"/>
      <c r="F727" s="228"/>
      <c r="G727" s="128"/>
      <c r="H727" s="25"/>
      <c r="I727" s="19"/>
      <c r="J727" s="22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</row>
    <row r="728" spans="1:41" ht="15" customHeight="1">
      <c r="A728" s="138"/>
      <c r="B728" s="82" t="s">
        <v>176</v>
      </c>
      <c r="C728" s="82" t="s">
        <v>182</v>
      </c>
      <c r="D728" s="203">
        <v>1025</v>
      </c>
      <c r="E728" s="114" t="s">
        <v>96</v>
      </c>
      <c r="F728" s="226"/>
      <c r="G728" s="127"/>
      <c r="H728" s="24"/>
      <c r="I728" s="19"/>
      <c r="J728" s="26"/>
      <c r="K728" s="67"/>
      <c r="L728" s="67"/>
      <c r="M728" s="67"/>
      <c r="N728" s="67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</row>
    <row r="729" spans="1:41" ht="15" customHeight="1">
      <c r="A729" s="132"/>
      <c r="B729" s="81"/>
      <c r="C729" s="81"/>
      <c r="D729" s="202"/>
      <c r="E729" s="113"/>
      <c r="F729" s="228"/>
      <c r="G729" s="128"/>
      <c r="H729" s="25"/>
      <c r="I729" s="19"/>
      <c r="J729" s="22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</row>
    <row r="730" spans="1:41" ht="15" customHeight="1">
      <c r="A730" s="138"/>
      <c r="B730" s="82" t="s">
        <v>176</v>
      </c>
      <c r="C730" s="82" t="s">
        <v>271</v>
      </c>
      <c r="D730" s="203">
        <v>166</v>
      </c>
      <c r="E730" s="114" t="s">
        <v>96</v>
      </c>
      <c r="F730" s="226"/>
      <c r="G730" s="127"/>
      <c r="H730" s="24"/>
      <c r="I730" s="19"/>
      <c r="J730" s="26"/>
      <c r="K730" s="67"/>
      <c r="L730" s="67"/>
      <c r="M730" s="67"/>
      <c r="N730" s="67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</row>
    <row r="731" spans="1:41" ht="15" customHeight="1">
      <c r="A731" s="132"/>
      <c r="B731" s="81"/>
      <c r="C731" s="81"/>
      <c r="D731" s="202"/>
      <c r="E731" s="113"/>
      <c r="F731" s="228"/>
      <c r="G731" s="128"/>
      <c r="H731" s="25"/>
      <c r="I731" s="19"/>
      <c r="J731" s="22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</row>
    <row r="732" spans="1:41" ht="15" customHeight="1">
      <c r="A732" s="138"/>
      <c r="B732" s="82" t="s">
        <v>176</v>
      </c>
      <c r="C732" s="82" t="s">
        <v>272</v>
      </c>
      <c r="D732" s="203">
        <v>2346</v>
      </c>
      <c r="E732" s="114" t="s">
        <v>96</v>
      </c>
      <c r="F732" s="226"/>
      <c r="G732" s="127"/>
      <c r="H732" s="24"/>
      <c r="I732" s="19"/>
      <c r="J732" s="26"/>
      <c r="K732" s="67"/>
      <c r="L732" s="67"/>
      <c r="M732" s="67"/>
      <c r="N732" s="67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</row>
    <row r="733" spans="1:41" ht="15" customHeight="1">
      <c r="A733" s="132"/>
      <c r="B733" s="81"/>
      <c r="C733" s="81"/>
      <c r="D733" s="202"/>
      <c r="E733" s="113"/>
      <c r="F733" s="228"/>
      <c r="G733" s="128"/>
      <c r="H733" s="25"/>
      <c r="I733" s="19"/>
      <c r="J733" s="22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</row>
    <row r="734" spans="1:41" ht="15" customHeight="1">
      <c r="A734" s="138"/>
      <c r="B734" s="82" t="s">
        <v>176</v>
      </c>
      <c r="C734" s="82" t="s">
        <v>1527</v>
      </c>
      <c r="D734" s="203">
        <v>72</v>
      </c>
      <c r="E734" s="114" t="s">
        <v>96</v>
      </c>
      <c r="F734" s="226"/>
      <c r="G734" s="127"/>
      <c r="H734" s="24"/>
      <c r="I734" s="19"/>
      <c r="J734" s="26"/>
      <c r="K734" s="67"/>
      <c r="L734" s="67"/>
      <c r="M734" s="67"/>
      <c r="N734" s="67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</row>
    <row r="735" spans="1:41" ht="15" customHeight="1">
      <c r="A735" s="132"/>
      <c r="B735" s="215"/>
      <c r="C735" s="81"/>
      <c r="D735" s="202"/>
      <c r="E735" s="113"/>
      <c r="F735" s="228"/>
      <c r="G735" s="128"/>
      <c r="H735" s="25"/>
      <c r="I735" s="19"/>
      <c r="J735" s="22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</row>
    <row r="736" spans="1:41" ht="15" customHeight="1">
      <c r="A736" s="138"/>
      <c r="B736" s="82" t="s">
        <v>176</v>
      </c>
      <c r="C736" s="82" t="s">
        <v>1528</v>
      </c>
      <c r="D736" s="203">
        <v>42</v>
      </c>
      <c r="E736" s="114" t="s">
        <v>96</v>
      </c>
      <c r="F736" s="226"/>
      <c r="G736" s="127"/>
      <c r="H736" s="24"/>
      <c r="I736" s="19"/>
      <c r="J736" s="26"/>
      <c r="K736" s="67"/>
      <c r="L736" s="67"/>
      <c r="M736" s="67"/>
      <c r="N736" s="67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</row>
    <row r="737" spans="1:41" ht="15" customHeight="1">
      <c r="A737" s="132"/>
      <c r="B737" s="81"/>
      <c r="C737" s="81"/>
      <c r="D737" s="202"/>
      <c r="E737" s="113"/>
      <c r="F737" s="225"/>
      <c r="G737" s="125"/>
      <c r="H737" s="21"/>
      <c r="I737" s="19"/>
      <c r="J737" s="22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</row>
    <row r="738" spans="1:41" ht="15" customHeight="1">
      <c r="A738" s="33"/>
      <c r="B738" s="135" t="s">
        <v>176</v>
      </c>
      <c r="C738" s="135" t="s">
        <v>1529</v>
      </c>
      <c r="D738" s="204">
        <v>1425</v>
      </c>
      <c r="E738" s="134" t="s">
        <v>96</v>
      </c>
      <c r="F738" s="244"/>
      <c r="G738" s="122"/>
      <c r="H738" s="121"/>
      <c r="I738" s="19"/>
      <c r="J738" s="26"/>
      <c r="K738" s="67"/>
      <c r="L738" s="67"/>
      <c r="M738" s="67"/>
      <c r="N738" s="67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</row>
    <row r="739" spans="1:41" ht="15" customHeight="1">
      <c r="A739" s="133"/>
      <c r="B739" s="130"/>
      <c r="C739" s="130"/>
      <c r="D739" s="202"/>
      <c r="E739" s="113"/>
      <c r="F739" s="225"/>
      <c r="G739" s="125"/>
      <c r="H739" s="21"/>
      <c r="I739" s="19"/>
      <c r="J739" s="22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</row>
    <row r="740" spans="1:41" ht="15" customHeight="1">
      <c r="A740" s="138"/>
      <c r="B740" s="82" t="s">
        <v>176</v>
      </c>
      <c r="C740" s="82" t="s">
        <v>1530</v>
      </c>
      <c r="D740" s="203">
        <v>29</v>
      </c>
      <c r="E740" s="114" t="s">
        <v>96</v>
      </c>
      <c r="F740" s="226"/>
      <c r="G740" s="127"/>
      <c r="H740" s="24"/>
      <c r="I740" s="19"/>
      <c r="J740" s="26"/>
      <c r="K740" s="67"/>
      <c r="L740" s="67"/>
      <c r="M740" s="67"/>
      <c r="N740" s="67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</row>
    <row r="741" spans="1:41" ht="15" customHeight="1">
      <c r="A741" s="133"/>
      <c r="B741" s="130"/>
      <c r="C741" s="130"/>
      <c r="D741" s="202"/>
      <c r="E741" s="113"/>
      <c r="F741" s="225"/>
      <c r="G741" s="125"/>
      <c r="H741" s="21"/>
      <c r="I741" s="19"/>
      <c r="J741" s="22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</row>
    <row r="742" spans="1:41" ht="15" customHeight="1">
      <c r="A742" s="142"/>
      <c r="B742" s="82" t="s">
        <v>176</v>
      </c>
      <c r="C742" s="130" t="s">
        <v>1531</v>
      </c>
      <c r="D742" s="211">
        <v>112</v>
      </c>
      <c r="E742" s="114" t="s">
        <v>96</v>
      </c>
      <c r="F742" s="226"/>
      <c r="G742" s="127"/>
      <c r="H742" s="24"/>
      <c r="I742" s="19"/>
      <c r="J742" s="26"/>
      <c r="K742" s="67"/>
      <c r="L742" s="67"/>
      <c r="M742" s="67"/>
      <c r="N742" s="67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</row>
    <row r="743" spans="1:41" ht="15" customHeight="1">
      <c r="A743" s="132"/>
      <c r="B743" s="81"/>
      <c r="C743" s="81"/>
      <c r="D743" s="202"/>
      <c r="E743" s="113"/>
      <c r="F743" s="225"/>
      <c r="G743" s="125"/>
      <c r="H743" s="21"/>
      <c r="I743" s="19"/>
      <c r="J743" s="22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</row>
    <row r="744" spans="1:41" ht="15" customHeight="1">
      <c r="A744" s="138"/>
      <c r="B744" s="82" t="s">
        <v>176</v>
      </c>
      <c r="C744" s="82" t="s">
        <v>1532</v>
      </c>
      <c r="D744" s="203">
        <v>2380</v>
      </c>
      <c r="E744" s="114" t="s">
        <v>96</v>
      </c>
      <c r="F744" s="226"/>
      <c r="G744" s="127"/>
      <c r="H744" s="24"/>
      <c r="I744" s="19"/>
      <c r="J744" s="26"/>
      <c r="K744" s="67"/>
      <c r="L744" s="67"/>
      <c r="M744" s="67"/>
      <c r="N744" s="67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</row>
    <row r="745" spans="1:41" ht="15" customHeight="1">
      <c r="A745" s="132"/>
      <c r="B745" s="81"/>
      <c r="C745" s="81"/>
      <c r="D745" s="202"/>
      <c r="E745" s="113"/>
      <c r="F745" s="228"/>
      <c r="G745" s="128"/>
      <c r="H745" s="25"/>
      <c r="I745" s="19"/>
      <c r="J745" s="22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</row>
    <row r="746" spans="1:41" ht="15" customHeight="1">
      <c r="A746" s="138"/>
      <c r="B746" s="82" t="s">
        <v>176</v>
      </c>
      <c r="C746" s="82" t="s">
        <v>1533</v>
      </c>
      <c r="D746" s="203">
        <v>399</v>
      </c>
      <c r="E746" s="114" t="s">
        <v>96</v>
      </c>
      <c r="F746" s="226"/>
      <c r="G746" s="127"/>
      <c r="H746" s="24"/>
      <c r="I746" s="19"/>
      <c r="J746" s="26"/>
      <c r="K746" s="67"/>
      <c r="L746" s="67"/>
      <c r="M746" s="67"/>
      <c r="N746" s="67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</row>
    <row r="747" spans="1:41" ht="15" customHeight="1">
      <c r="A747" s="132"/>
      <c r="B747" s="81"/>
      <c r="C747" s="81"/>
      <c r="D747" s="202"/>
      <c r="E747" s="113"/>
      <c r="F747" s="228"/>
      <c r="G747" s="128"/>
      <c r="H747" s="25"/>
      <c r="I747" s="19"/>
      <c r="J747" s="22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</row>
    <row r="748" spans="1:41" ht="15" customHeight="1">
      <c r="A748" s="138"/>
      <c r="B748" s="82" t="s">
        <v>183</v>
      </c>
      <c r="C748" s="82" t="s">
        <v>184</v>
      </c>
      <c r="D748" s="203">
        <v>5305</v>
      </c>
      <c r="E748" s="114" t="s">
        <v>96</v>
      </c>
      <c r="F748" s="226"/>
      <c r="G748" s="127"/>
      <c r="H748" s="24"/>
      <c r="I748" s="19"/>
      <c r="J748" s="26"/>
      <c r="K748" s="67"/>
      <c r="L748" s="67"/>
      <c r="M748" s="67"/>
      <c r="N748" s="67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</row>
    <row r="749" spans="1:41" ht="15" customHeight="1">
      <c r="A749" s="132"/>
      <c r="B749" s="81"/>
      <c r="C749" s="81"/>
      <c r="D749" s="285"/>
      <c r="E749" s="113"/>
      <c r="F749" s="228"/>
      <c r="G749" s="128"/>
      <c r="H749" s="25"/>
      <c r="I749" s="19"/>
      <c r="J749" s="22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</row>
    <row r="750" spans="1:41" ht="15" customHeight="1">
      <c r="A750" s="138"/>
      <c r="B750" s="82" t="s">
        <v>183</v>
      </c>
      <c r="C750" s="82" t="s">
        <v>244</v>
      </c>
      <c r="D750" s="203">
        <v>701</v>
      </c>
      <c r="E750" s="114" t="s">
        <v>96</v>
      </c>
      <c r="F750" s="226"/>
      <c r="G750" s="127"/>
      <c r="H750" s="24"/>
      <c r="I750" s="19"/>
      <c r="J750" s="26"/>
      <c r="K750" s="67"/>
      <c r="L750" s="67"/>
      <c r="M750" s="67"/>
      <c r="N750" s="67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</row>
    <row r="751" spans="1:41" ht="15" customHeight="1">
      <c r="A751" s="132"/>
      <c r="B751" s="81"/>
      <c r="C751" s="81"/>
      <c r="D751" s="202"/>
      <c r="E751" s="113"/>
      <c r="F751" s="228"/>
      <c r="G751" s="128"/>
      <c r="H751" s="25"/>
      <c r="I751" s="19"/>
      <c r="J751" s="22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</row>
    <row r="752" spans="1:41" ht="15" customHeight="1">
      <c r="A752" s="138"/>
      <c r="B752" s="82" t="s">
        <v>183</v>
      </c>
      <c r="C752" s="82" t="s">
        <v>1534</v>
      </c>
      <c r="D752" s="203">
        <v>366</v>
      </c>
      <c r="E752" s="114" t="s">
        <v>96</v>
      </c>
      <c r="F752" s="226"/>
      <c r="G752" s="127"/>
      <c r="H752" s="24"/>
      <c r="I752" s="19"/>
      <c r="J752" s="26"/>
      <c r="K752" s="67"/>
      <c r="L752" s="67"/>
      <c r="M752" s="67"/>
      <c r="N752" s="67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</row>
    <row r="753" spans="1:41" ht="15" customHeight="1">
      <c r="A753" s="132"/>
      <c r="B753" s="81"/>
      <c r="C753" s="81"/>
      <c r="D753" s="202"/>
      <c r="E753" s="113"/>
      <c r="F753" s="228"/>
      <c r="G753" s="128"/>
      <c r="H753" s="25"/>
      <c r="I753" s="19"/>
      <c r="J753" s="22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</row>
    <row r="754" spans="1:41" ht="15" customHeight="1">
      <c r="A754" s="138"/>
      <c r="B754" s="82" t="s">
        <v>183</v>
      </c>
      <c r="C754" s="82" t="s">
        <v>1535</v>
      </c>
      <c r="D754" s="203">
        <v>882</v>
      </c>
      <c r="E754" s="114" t="s">
        <v>96</v>
      </c>
      <c r="F754" s="226"/>
      <c r="G754" s="127"/>
      <c r="H754" s="24"/>
      <c r="I754" s="19"/>
      <c r="J754" s="26"/>
      <c r="K754" s="67"/>
      <c r="L754" s="67"/>
      <c r="M754" s="67"/>
      <c r="N754" s="67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</row>
    <row r="755" spans="1:41" ht="15" customHeight="1">
      <c r="A755" s="132"/>
      <c r="B755" s="81"/>
      <c r="C755" s="81"/>
      <c r="D755" s="202"/>
      <c r="E755" s="113"/>
      <c r="F755" s="228"/>
      <c r="G755" s="128"/>
      <c r="H755" s="25"/>
      <c r="I755" s="19"/>
      <c r="J755" s="22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</row>
    <row r="756" spans="1:41" ht="15" customHeight="1">
      <c r="A756" s="138"/>
      <c r="B756" s="82" t="s">
        <v>185</v>
      </c>
      <c r="C756" s="82" t="s">
        <v>186</v>
      </c>
      <c r="D756" s="203">
        <v>10</v>
      </c>
      <c r="E756" s="114" t="s">
        <v>144</v>
      </c>
      <c r="F756" s="226"/>
      <c r="G756" s="127"/>
      <c r="H756" s="24"/>
      <c r="I756" s="19"/>
      <c r="J756" s="26"/>
      <c r="K756" s="67"/>
      <c r="L756" s="67"/>
      <c r="M756" s="67"/>
      <c r="N756" s="67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</row>
    <row r="757" spans="1:41" ht="15" customHeight="1">
      <c r="A757" s="132"/>
      <c r="B757" s="81"/>
      <c r="C757" s="81"/>
      <c r="D757" s="202"/>
      <c r="E757" s="113"/>
      <c r="F757" s="228"/>
      <c r="G757" s="128"/>
      <c r="H757" s="25"/>
      <c r="I757" s="19"/>
      <c r="J757" s="22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</row>
    <row r="758" spans="1:41" ht="15" customHeight="1">
      <c r="A758" s="138"/>
      <c r="B758" s="82" t="s">
        <v>185</v>
      </c>
      <c r="C758" s="82" t="s">
        <v>242</v>
      </c>
      <c r="D758" s="203">
        <v>284</v>
      </c>
      <c r="E758" s="114" t="s">
        <v>144</v>
      </c>
      <c r="F758" s="226"/>
      <c r="G758" s="127"/>
      <c r="H758" s="24"/>
      <c r="I758" s="19"/>
      <c r="J758" s="26"/>
      <c r="K758" s="67"/>
      <c r="L758" s="67"/>
      <c r="M758" s="67"/>
      <c r="N758" s="67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</row>
    <row r="759" spans="1:41" ht="15" customHeight="1">
      <c r="A759" s="132"/>
      <c r="B759" s="81"/>
      <c r="C759" s="81"/>
      <c r="D759" s="285"/>
      <c r="E759" s="113"/>
      <c r="F759" s="228"/>
      <c r="G759" s="128"/>
      <c r="H759" s="25"/>
      <c r="I759" s="19"/>
      <c r="J759" s="22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</row>
    <row r="760" spans="1:41" ht="15" customHeight="1">
      <c r="A760" s="138"/>
      <c r="B760" s="82"/>
      <c r="C760" s="82"/>
      <c r="D760" s="203"/>
      <c r="E760" s="114"/>
      <c r="F760" s="226"/>
      <c r="G760" s="127"/>
      <c r="H760" s="24"/>
      <c r="I760" s="19"/>
      <c r="J760" s="26"/>
      <c r="K760" s="67"/>
      <c r="L760" s="67"/>
      <c r="M760" s="67"/>
      <c r="N760" s="67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</row>
    <row r="761" spans="1:41" ht="15" customHeight="1">
      <c r="A761" s="132"/>
      <c r="B761" s="81"/>
      <c r="C761" s="81"/>
      <c r="D761" s="202"/>
      <c r="E761" s="113"/>
      <c r="F761" s="228"/>
      <c r="G761" s="128"/>
      <c r="H761" s="25"/>
      <c r="I761" s="19"/>
      <c r="J761" s="22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</row>
    <row r="762" spans="1:41" ht="15" customHeight="1">
      <c r="A762" s="138"/>
      <c r="B762" s="82" t="s">
        <v>114</v>
      </c>
      <c r="C762" s="82" t="s">
        <v>1556</v>
      </c>
      <c r="D762" s="203">
        <v>255</v>
      </c>
      <c r="E762" s="114" t="s">
        <v>0</v>
      </c>
      <c r="F762" s="226"/>
      <c r="G762" s="127"/>
      <c r="H762" s="24"/>
      <c r="I762" s="19"/>
      <c r="J762" s="26"/>
      <c r="K762" s="67"/>
      <c r="L762" s="67"/>
      <c r="M762" s="67"/>
      <c r="N762" s="67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</row>
    <row r="763" spans="1:41" ht="15" customHeight="1">
      <c r="A763" s="132"/>
      <c r="B763" s="81"/>
      <c r="C763" s="81" t="s">
        <v>111</v>
      </c>
      <c r="D763" s="202"/>
      <c r="E763" s="113"/>
      <c r="F763" s="228"/>
      <c r="G763" s="128"/>
      <c r="H763" s="25"/>
      <c r="I763" s="19"/>
      <c r="J763" s="22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</row>
    <row r="764" spans="1:41" ht="15" customHeight="1">
      <c r="A764" s="138"/>
      <c r="B764" s="82" t="s">
        <v>110</v>
      </c>
      <c r="C764" s="82" t="s">
        <v>109</v>
      </c>
      <c r="D764" s="203">
        <v>20.6</v>
      </c>
      <c r="E764" s="114" t="s">
        <v>0</v>
      </c>
      <c r="F764" s="226"/>
      <c r="G764" s="127"/>
      <c r="H764" s="24"/>
      <c r="I764" s="19"/>
      <c r="J764" s="26"/>
      <c r="K764" s="67"/>
      <c r="L764" s="67"/>
      <c r="M764" s="67"/>
      <c r="N764" s="67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</row>
    <row r="765" spans="1:41" ht="15" customHeight="1">
      <c r="A765" s="132"/>
      <c r="B765" s="81"/>
      <c r="C765" s="81"/>
      <c r="D765" s="202"/>
      <c r="E765" s="113"/>
      <c r="F765" s="228"/>
      <c r="G765" s="128"/>
      <c r="H765" s="25"/>
      <c r="I765" s="19"/>
      <c r="J765" s="22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</row>
    <row r="766" spans="1:41" ht="15" customHeight="1">
      <c r="A766" s="138"/>
      <c r="B766" s="82" t="s">
        <v>187</v>
      </c>
      <c r="C766" s="82" t="s">
        <v>273</v>
      </c>
      <c r="D766" s="203">
        <v>6748</v>
      </c>
      <c r="E766" s="114" t="s">
        <v>148</v>
      </c>
      <c r="F766" s="226"/>
      <c r="G766" s="127"/>
      <c r="H766" s="24"/>
      <c r="I766" s="19"/>
      <c r="J766" s="26"/>
      <c r="K766" s="67"/>
      <c r="L766" s="67"/>
      <c r="M766" s="67"/>
      <c r="N766" s="67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</row>
    <row r="767" spans="1:41" ht="15" customHeight="1">
      <c r="A767" s="132"/>
      <c r="B767" s="215"/>
      <c r="C767" s="81"/>
      <c r="D767" s="202"/>
      <c r="E767" s="113"/>
      <c r="F767" s="228"/>
      <c r="G767" s="128"/>
      <c r="H767" s="25"/>
      <c r="I767" s="19"/>
      <c r="J767" s="22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</row>
    <row r="768" spans="1:41" ht="15" customHeight="1">
      <c r="A768" s="138"/>
      <c r="B768" s="82" t="s">
        <v>1536</v>
      </c>
      <c r="C768" s="82" t="s">
        <v>1537</v>
      </c>
      <c r="D768" s="203">
        <v>4.4000000000000004</v>
      </c>
      <c r="E768" s="114" t="s">
        <v>0</v>
      </c>
      <c r="F768" s="226"/>
      <c r="G768" s="127"/>
      <c r="H768" s="24"/>
      <c r="I768" s="19"/>
      <c r="J768" s="26"/>
      <c r="K768" s="67"/>
      <c r="L768" s="67"/>
      <c r="M768" s="67"/>
      <c r="N768" s="67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</row>
    <row r="769" spans="1:41" ht="15" customHeight="1">
      <c r="A769" s="132"/>
      <c r="B769" s="81"/>
      <c r="C769" s="81"/>
      <c r="D769" s="202"/>
      <c r="E769" s="113"/>
      <c r="F769" s="225"/>
      <c r="G769" s="125"/>
      <c r="H769" s="21"/>
      <c r="I769" s="19"/>
      <c r="J769" s="22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</row>
    <row r="770" spans="1:41" ht="15" customHeight="1">
      <c r="A770" s="33"/>
      <c r="B770" s="135" t="s">
        <v>108</v>
      </c>
      <c r="C770" s="135"/>
      <c r="D770" s="204">
        <v>275</v>
      </c>
      <c r="E770" s="134" t="s">
        <v>0</v>
      </c>
      <c r="F770" s="244"/>
      <c r="G770" s="122"/>
      <c r="H770" s="121"/>
      <c r="I770" s="19"/>
      <c r="J770" s="26"/>
      <c r="K770" s="67"/>
      <c r="L770" s="67"/>
      <c r="M770" s="67"/>
      <c r="N770" s="67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</row>
    <row r="771" spans="1:41" ht="15" customHeight="1">
      <c r="A771" s="133"/>
      <c r="B771" s="130"/>
      <c r="C771" s="130"/>
      <c r="D771" s="202"/>
      <c r="E771" s="113"/>
      <c r="F771" s="225"/>
      <c r="G771" s="125"/>
      <c r="H771" s="21"/>
      <c r="I771" s="19"/>
      <c r="J771" s="22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</row>
    <row r="772" spans="1:41" ht="15" customHeight="1">
      <c r="A772" s="138"/>
      <c r="B772" s="82" t="s">
        <v>113</v>
      </c>
      <c r="C772" s="82" t="s">
        <v>121</v>
      </c>
      <c r="D772" s="203">
        <v>255</v>
      </c>
      <c r="E772" s="114" t="s">
        <v>0</v>
      </c>
      <c r="F772" s="226"/>
      <c r="G772" s="127"/>
      <c r="H772" s="24"/>
      <c r="I772" s="19"/>
      <c r="J772" s="26"/>
      <c r="K772" s="67"/>
      <c r="L772" s="67"/>
      <c r="M772" s="67"/>
      <c r="N772" s="67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</row>
    <row r="773" spans="1:41" ht="15" customHeight="1">
      <c r="A773" s="133"/>
      <c r="B773" s="130"/>
      <c r="C773" s="130"/>
      <c r="D773" s="202"/>
      <c r="E773" s="113"/>
      <c r="F773" s="228"/>
      <c r="G773" s="128"/>
      <c r="H773" s="25"/>
      <c r="I773" s="19"/>
      <c r="J773" s="22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</row>
    <row r="774" spans="1:41" ht="15" customHeight="1">
      <c r="A774" s="142"/>
      <c r="B774" s="82" t="s">
        <v>188</v>
      </c>
      <c r="C774" s="130" t="s">
        <v>1538</v>
      </c>
      <c r="D774" s="203">
        <v>255</v>
      </c>
      <c r="E774" s="114" t="s">
        <v>0</v>
      </c>
      <c r="F774" s="226"/>
      <c r="G774" s="127"/>
      <c r="H774" s="24"/>
      <c r="I774" s="19"/>
      <c r="J774" s="26"/>
      <c r="K774" s="67"/>
      <c r="L774" s="67"/>
      <c r="M774" s="67"/>
      <c r="N774" s="67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</row>
    <row r="775" spans="1:41" ht="15" customHeight="1">
      <c r="A775" s="132"/>
      <c r="B775" s="81"/>
      <c r="C775" s="81"/>
      <c r="D775" s="202"/>
      <c r="E775" s="113"/>
      <c r="F775" s="228"/>
      <c r="G775" s="128"/>
      <c r="H775" s="25"/>
      <c r="I775" s="19"/>
      <c r="J775" s="22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</row>
    <row r="776" spans="1:41" ht="15" customHeight="1">
      <c r="A776" s="138"/>
      <c r="B776" s="82" t="s">
        <v>116</v>
      </c>
      <c r="C776" s="82" t="s">
        <v>99</v>
      </c>
      <c r="D776" s="203">
        <v>193</v>
      </c>
      <c r="E776" s="114" t="s">
        <v>96</v>
      </c>
      <c r="F776" s="226"/>
      <c r="G776" s="127"/>
      <c r="H776" s="24"/>
      <c r="I776" s="19"/>
      <c r="J776" s="26"/>
      <c r="K776" s="67"/>
      <c r="L776" s="67"/>
      <c r="M776" s="67"/>
      <c r="N776" s="67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</row>
    <row r="777" spans="1:41" ht="15" customHeight="1">
      <c r="A777" s="132"/>
      <c r="B777" s="81"/>
      <c r="C777" s="81"/>
      <c r="D777" s="202"/>
      <c r="E777" s="113"/>
      <c r="F777" s="225"/>
      <c r="G777" s="125"/>
      <c r="H777" s="21"/>
      <c r="I777" s="19"/>
      <c r="J777" s="22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</row>
    <row r="778" spans="1:41" ht="15" customHeight="1">
      <c r="A778" s="138"/>
      <c r="B778" s="82" t="s">
        <v>116</v>
      </c>
      <c r="C778" s="82" t="s">
        <v>189</v>
      </c>
      <c r="D778" s="203">
        <v>306</v>
      </c>
      <c r="E778" s="114" t="s">
        <v>96</v>
      </c>
      <c r="F778" s="226"/>
      <c r="G778" s="127"/>
      <c r="H778" s="24"/>
      <c r="I778" s="19"/>
      <c r="J778" s="26"/>
      <c r="K778" s="67"/>
      <c r="L778" s="67"/>
      <c r="M778" s="67"/>
      <c r="N778" s="67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</row>
    <row r="779" spans="1:41" ht="15" customHeight="1">
      <c r="A779" s="132"/>
      <c r="B779" s="81"/>
      <c r="C779" s="81"/>
      <c r="D779" s="202"/>
      <c r="E779" s="113"/>
      <c r="F779" s="225"/>
      <c r="G779" s="125"/>
      <c r="H779" s="21"/>
      <c r="I779" s="19"/>
      <c r="J779" s="22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</row>
    <row r="780" spans="1:41" ht="15" customHeight="1">
      <c r="A780" s="138"/>
      <c r="B780" s="82" t="s">
        <v>116</v>
      </c>
      <c r="C780" s="82" t="s">
        <v>1539</v>
      </c>
      <c r="D780" s="203">
        <v>28</v>
      </c>
      <c r="E780" s="114" t="s">
        <v>96</v>
      </c>
      <c r="F780" s="226"/>
      <c r="G780" s="127"/>
      <c r="H780" s="24"/>
      <c r="I780" s="19"/>
      <c r="J780" s="26"/>
      <c r="K780" s="67"/>
      <c r="L780" s="67"/>
      <c r="M780" s="67"/>
      <c r="N780" s="67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</row>
    <row r="781" spans="1:41" ht="15" customHeight="1">
      <c r="A781" s="132"/>
      <c r="B781" s="81"/>
      <c r="C781" s="81"/>
      <c r="D781" s="202"/>
      <c r="E781" s="113"/>
      <c r="F781" s="228"/>
      <c r="G781" s="128"/>
      <c r="H781" s="25"/>
      <c r="I781" s="19"/>
      <c r="J781" s="22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</row>
    <row r="782" spans="1:41" ht="15" customHeight="1">
      <c r="A782" s="138"/>
      <c r="B782" s="82" t="s">
        <v>190</v>
      </c>
      <c r="C782" s="82" t="s">
        <v>1540</v>
      </c>
      <c r="D782" s="203">
        <v>32</v>
      </c>
      <c r="E782" s="114" t="s">
        <v>144</v>
      </c>
      <c r="F782" s="226"/>
      <c r="G782" s="127"/>
      <c r="H782" s="24"/>
      <c r="I782" s="19"/>
      <c r="J782" s="26"/>
      <c r="K782" s="67"/>
      <c r="L782" s="67"/>
      <c r="M782" s="67"/>
      <c r="N782" s="67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</row>
    <row r="783" spans="1:41" ht="15" customHeight="1">
      <c r="A783" s="132"/>
      <c r="B783" s="81"/>
      <c r="C783" s="81"/>
      <c r="D783" s="202"/>
      <c r="E783" s="113"/>
      <c r="F783" s="225"/>
      <c r="G783" s="125"/>
      <c r="H783" s="21"/>
      <c r="I783" s="19"/>
      <c r="J783" s="22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</row>
    <row r="784" spans="1:41" ht="15" customHeight="1">
      <c r="A784" s="138"/>
      <c r="B784" s="82" t="s">
        <v>190</v>
      </c>
      <c r="C784" s="82" t="s">
        <v>1541</v>
      </c>
      <c r="D784" s="203">
        <v>9</v>
      </c>
      <c r="E784" s="114" t="s">
        <v>144</v>
      </c>
      <c r="F784" s="226"/>
      <c r="G784" s="127"/>
      <c r="H784" s="24"/>
      <c r="I784" s="19"/>
      <c r="J784" s="26"/>
      <c r="K784" s="67"/>
      <c r="L784" s="67"/>
      <c r="M784" s="67"/>
      <c r="N784" s="67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</row>
    <row r="785" spans="1:41" ht="15" customHeight="1">
      <c r="A785" s="132"/>
      <c r="B785" s="81"/>
      <c r="C785" s="81"/>
      <c r="D785" s="202"/>
      <c r="E785" s="113"/>
      <c r="F785" s="225"/>
      <c r="G785" s="125"/>
      <c r="H785" s="21"/>
      <c r="I785" s="19"/>
      <c r="J785" s="22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</row>
    <row r="786" spans="1:41" ht="15" customHeight="1">
      <c r="A786" s="138"/>
      <c r="B786" s="82" t="s">
        <v>122</v>
      </c>
      <c r="C786" s="82" t="s">
        <v>1542</v>
      </c>
      <c r="D786" s="203">
        <v>56</v>
      </c>
      <c r="E786" s="114" t="s">
        <v>144</v>
      </c>
      <c r="F786" s="226"/>
      <c r="G786" s="127"/>
      <c r="H786" s="24"/>
      <c r="I786" s="19"/>
      <c r="J786" s="26"/>
      <c r="K786" s="67"/>
      <c r="L786" s="67"/>
      <c r="M786" s="67"/>
      <c r="N786" s="67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</row>
    <row r="787" spans="1:41" ht="15" customHeight="1">
      <c r="A787" s="132"/>
      <c r="B787" s="81"/>
      <c r="C787" s="81"/>
      <c r="D787" s="285"/>
      <c r="E787" s="113"/>
      <c r="F787" s="225"/>
      <c r="G787" s="125"/>
      <c r="H787" s="21"/>
      <c r="I787" s="19"/>
      <c r="J787" s="22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</row>
    <row r="788" spans="1:41" ht="15" customHeight="1">
      <c r="A788" s="138"/>
      <c r="B788" s="82" t="s">
        <v>122</v>
      </c>
      <c r="C788" s="82" t="s">
        <v>1543</v>
      </c>
      <c r="D788" s="203">
        <v>23</v>
      </c>
      <c r="E788" s="114" t="s">
        <v>144</v>
      </c>
      <c r="F788" s="226"/>
      <c r="G788" s="127"/>
      <c r="H788" s="24"/>
      <c r="I788" s="19"/>
      <c r="J788" s="26"/>
      <c r="K788" s="67"/>
      <c r="L788" s="67"/>
      <c r="M788" s="67"/>
      <c r="N788" s="67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</row>
    <row r="789" spans="1:41" ht="15" customHeight="1">
      <c r="A789" s="132"/>
      <c r="B789" s="81"/>
      <c r="C789" s="81"/>
      <c r="D789" s="202"/>
      <c r="E789" s="113"/>
      <c r="F789" s="225"/>
      <c r="G789" s="125"/>
      <c r="H789" s="21"/>
      <c r="I789" s="19"/>
      <c r="J789" s="22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</row>
    <row r="790" spans="1:41" ht="15" customHeight="1">
      <c r="A790" s="138"/>
      <c r="B790" s="82" t="s">
        <v>122</v>
      </c>
      <c r="C790" s="82" t="s">
        <v>243</v>
      </c>
      <c r="D790" s="203">
        <v>12</v>
      </c>
      <c r="E790" s="114" t="s">
        <v>144</v>
      </c>
      <c r="F790" s="226"/>
      <c r="G790" s="127"/>
      <c r="H790" s="24"/>
      <c r="I790" s="19"/>
      <c r="J790" s="26"/>
      <c r="K790" s="67"/>
      <c r="L790" s="67"/>
      <c r="M790" s="67"/>
      <c r="N790" s="67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</row>
    <row r="791" spans="1:41" ht="15" customHeight="1">
      <c r="A791" s="132"/>
      <c r="B791" s="81"/>
      <c r="C791" s="81"/>
      <c r="D791" s="202"/>
      <c r="E791" s="113"/>
      <c r="F791" s="225"/>
      <c r="G791" s="125"/>
      <c r="H791" s="21"/>
      <c r="I791" s="19"/>
      <c r="J791" s="22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</row>
    <row r="792" spans="1:41" ht="15" customHeight="1">
      <c r="A792" s="138"/>
      <c r="B792" s="82" t="s">
        <v>122</v>
      </c>
      <c r="C792" s="82" t="s">
        <v>1544</v>
      </c>
      <c r="D792" s="203">
        <v>74</v>
      </c>
      <c r="E792" s="114" t="s">
        <v>144</v>
      </c>
      <c r="F792" s="226"/>
      <c r="G792" s="127"/>
      <c r="H792" s="24"/>
      <c r="I792" s="19"/>
      <c r="J792" s="26"/>
      <c r="K792" s="67"/>
      <c r="L792" s="67"/>
      <c r="M792" s="67"/>
      <c r="N792" s="67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</row>
    <row r="793" spans="1:41" ht="15" customHeight="1">
      <c r="A793" s="132"/>
      <c r="B793" s="81"/>
      <c r="C793" s="81"/>
      <c r="D793" s="202"/>
      <c r="E793" s="113"/>
      <c r="F793" s="225"/>
      <c r="G793" s="125"/>
      <c r="H793" s="21"/>
      <c r="I793" s="19"/>
      <c r="J793" s="22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</row>
    <row r="794" spans="1:41" ht="15" customHeight="1">
      <c r="A794" s="138"/>
      <c r="B794" s="82" t="s">
        <v>122</v>
      </c>
      <c r="C794" s="82" t="s">
        <v>1545</v>
      </c>
      <c r="D794" s="203">
        <v>1</v>
      </c>
      <c r="E794" s="114" t="s">
        <v>144</v>
      </c>
      <c r="F794" s="226"/>
      <c r="G794" s="127"/>
      <c r="H794" s="24"/>
      <c r="I794" s="19"/>
      <c r="J794" s="26"/>
      <c r="K794" s="67"/>
      <c r="L794" s="67"/>
      <c r="M794" s="67"/>
      <c r="N794" s="67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</row>
    <row r="795" spans="1:41" ht="15" customHeight="1">
      <c r="A795" s="132"/>
      <c r="B795" s="81"/>
      <c r="C795" s="81"/>
      <c r="D795" s="202"/>
      <c r="E795" s="113"/>
      <c r="F795" s="225"/>
      <c r="G795" s="125"/>
      <c r="H795" s="21"/>
      <c r="I795" s="19"/>
      <c r="J795" s="22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</row>
    <row r="796" spans="1:41" ht="15" customHeight="1">
      <c r="A796" s="138"/>
      <c r="B796" s="82" t="s">
        <v>1546</v>
      </c>
      <c r="C796" s="82" t="s">
        <v>1547</v>
      </c>
      <c r="D796" s="203">
        <v>5281</v>
      </c>
      <c r="E796" s="114" t="s">
        <v>96</v>
      </c>
      <c r="F796" s="226"/>
      <c r="G796" s="127"/>
      <c r="H796" s="24"/>
      <c r="I796" s="19"/>
      <c r="J796" s="26"/>
      <c r="K796" s="67"/>
      <c r="L796" s="67"/>
      <c r="M796" s="67"/>
      <c r="N796" s="67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</row>
    <row r="797" spans="1:41" ht="15" customHeight="1">
      <c r="A797" s="132"/>
      <c r="B797" s="81"/>
      <c r="C797" s="81"/>
      <c r="D797" s="202"/>
      <c r="E797" s="113"/>
      <c r="F797" s="225"/>
      <c r="G797" s="125"/>
      <c r="H797" s="21"/>
      <c r="I797" s="19"/>
      <c r="J797" s="22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</row>
    <row r="798" spans="1:41" ht="15" customHeight="1">
      <c r="A798" s="138"/>
      <c r="B798" s="82" t="s">
        <v>1548</v>
      </c>
      <c r="C798" s="82" t="s">
        <v>191</v>
      </c>
      <c r="D798" s="203">
        <v>473</v>
      </c>
      <c r="E798" s="114" t="s">
        <v>144</v>
      </c>
      <c r="F798" s="226"/>
      <c r="G798" s="127"/>
      <c r="H798" s="24"/>
      <c r="I798" s="19"/>
      <c r="J798" s="26"/>
      <c r="K798" s="67"/>
      <c r="L798" s="67"/>
      <c r="M798" s="67"/>
      <c r="N798" s="67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</row>
    <row r="799" spans="1:41" ht="15" customHeight="1">
      <c r="A799" s="132"/>
      <c r="B799" s="215"/>
      <c r="C799" s="81"/>
      <c r="D799" s="202"/>
      <c r="E799" s="113"/>
      <c r="F799" s="228"/>
      <c r="G799" s="128"/>
      <c r="H799" s="25"/>
      <c r="I799" s="19"/>
      <c r="J799" s="22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</row>
    <row r="800" spans="1:41" ht="15" customHeight="1">
      <c r="A800" s="138"/>
      <c r="B800" s="82" t="s">
        <v>192</v>
      </c>
      <c r="C800" s="82"/>
      <c r="D800" s="203">
        <v>2305</v>
      </c>
      <c r="E800" s="114" t="s">
        <v>148</v>
      </c>
      <c r="F800" s="226"/>
      <c r="G800" s="127"/>
      <c r="H800" s="24"/>
      <c r="I800" s="19"/>
      <c r="J800" s="26"/>
      <c r="K800" s="67"/>
      <c r="L800" s="67"/>
      <c r="M800" s="67"/>
      <c r="N800" s="67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</row>
    <row r="801" spans="1:41" ht="15" customHeight="1">
      <c r="A801" s="132"/>
      <c r="B801" s="81"/>
      <c r="C801" s="81"/>
      <c r="D801" s="202"/>
      <c r="E801" s="113"/>
      <c r="F801" s="225"/>
      <c r="G801" s="125"/>
      <c r="H801" s="21"/>
      <c r="I801" s="19"/>
      <c r="J801" s="22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</row>
    <row r="802" spans="1:41" ht="15" customHeight="1">
      <c r="A802" s="33"/>
      <c r="B802" s="135" t="s">
        <v>1557</v>
      </c>
      <c r="C802" s="135"/>
      <c r="D802" s="204">
        <v>2305</v>
      </c>
      <c r="E802" s="134" t="s">
        <v>148</v>
      </c>
      <c r="F802" s="244"/>
      <c r="G802" s="122"/>
      <c r="H802" s="121"/>
      <c r="I802" s="19"/>
      <c r="J802" s="26"/>
      <c r="K802" s="67"/>
      <c r="L802" s="67"/>
      <c r="M802" s="67"/>
      <c r="N802" s="67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</row>
    <row r="803" spans="1:41" ht="15" customHeight="1">
      <c r="A803" s="133"/>
      <c r="B803" s="130"/>
      <c r="C803" s="130"/>
      <c r="D803" s="202"/>
      <c r="E803" s="113"/>
      <c r="F803" s="225"/>
      <c r="G803" s="125"/>
      <c r="H803" s="21"/>
      <c r="I803" s="19"/>
      <c r="J803" s="22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</row>
    <row r="804" spans="1:41" ht="15" customHeight="1">
      <c r="A804" s="138"/>
      <c r="B804" s="82"/>
      <c r="C804" s="82"/>
      <c r="D804" s="203"/>
      <c r="E804" s="114"/>
      <c r="F804" s="226"/>
      <c r="G804" s="127"/>
      <c r="H804" s="24"/>
      <c r="I804" s="19"/>
      <c r="J804" s="26"/>
      <c r="K804" s="67"/>
      <c r="L804" s="67"/>
      <c r="M804" s="67"/>
      <c r="N804" s="67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</row>
    <row r="805" spans="1:41" ht="15" customHeight="1">
      <c r="A805" s="133"/>
      <c r="B805" s="130"/>
      <c r="C805" s="130"/>
      <c r="D805" s="202"/>
      <c r="E805" s="113"/>
      <c r="F805" s="225"/>
      <c r="G805" s="125"/>
      <c r="H805" s="21"/>
      <c r="I805" s="19"/>
      <c r="J805" s="22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</row>
    <row r="806" spans="1:41" ht="15" customHeight="1">
      <c r="A806" s="142"/>
      <c r="B806" s="82" t="s">
        <v>1549</v>
      </c>
      <c r="C806" s="130" t="s">
        <v>1550</v>
      </c>
      <c r="D806" s="203">
        <v>1086</v>
      </c>
      <c r="E806" s="114" t="s">
        <v>148</v>
      </c>
      <c r="F806" s="226"/>
      <c r="G806" s="127"/>
      <c r="H806" s="24"/>
      <c r="I806" s="19"/>
      <c r="J806" s="26"/>
      <c r="K806" s="67"/>
      <c r="L806" s="67"/>
      <c r="M806" s="67"/>
      <c r="N806" s="67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</row>
    <row r="807" spans="1:41" ht="15" customHeight="1">
      <c r="A807" s="132"/>
      <c r="B807" s="81"/>
      <c r="C807" s="81"/>
      <c r="D807" s="202"/>
      <c r="E807" s="113"/>
      <c r="F807" s="225"/>
      <c r="G807" s="125"/>
      <c r="H807" s="21"/>
      <c r="I807" s="19"/>
      <c r="J807" s="22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</row>
    <row r="808" spans="1:41" ht="15" customHeight="1">
      <c r="A808" s="138"/>
      <c r="B808" s="82" t="s">
        <v>1551</v>
      </c>
      <c r="C808" s="82" t="s">
        <v>1552</v>
      </c>
      <c r="D808" s="203">
        <v>313</v>
      </c>
      <c r="E808" s="114" t="s">
        <v>4</v>
      </c>
      <c r="F808" s="226"/>
      <c r="G808" s="127"/>
      <c r="H808" s="24"/>
      <c r="I808" s="19"/>
      <c r="J808" s="26"/>
      <c r="K808" s="67"/>
      <c r="L808" s="67"/>
      <c r="M808" s="67"/>
      <c r="N808" s="67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</row>
    <row r="809" spans="1:41" ht="15" customHeight="1">
      <c r="A809" s="132"/>
      <c r="B809" s="81"/>
      <c r="C809" s="81"/>
      <c r="D809" s="202"/>
      <c r="E809" s="113"/>
      <c r="F809" s="129"/>
      <c r="G809" s="110"/>
      <c r="H809" s="21"/>
      <c r="I809" s="19"/>
      <c r="J809" s="22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</row>
    <row r="810" spans="1:41" ht="15" customHeight="1">
      <c r="A810" s="138"/>
      <c r="B810" s="82"/>
      <c r="C810" s="82"/>
      <c r="D810" s="203"/>
      <c r="E810" s="114"/>
      <c r="F810" s="124"/>
      <c r="G810" s="127"/>
      <c r="H810" s="195"/>
      <c r="I810" s="19"/>
      <c r="J810" s="26"/>
      <c r="K810" s="67"/>
      <c r="L810" s="67"/>
      <c r="M810" s="67"/>
      <c r="N810" s="67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</row>
    <row r="811" spans="1:41" ht="15" customHeight="1">
      <c r="A811" s="132"/>
      <c r="B811" s="81" t="s">
        <v>1553</v>
      </c>
      <c r="C811" s="81" t="s">
        <v>1554</v>
      </c>
      <c r="D811" s="202"/>
      <c r="E811" s="113"/>
      <c r="F811" s="225"/>
      <c r="G811" s="125"/>
      <c r="H811" s="21"/>
      <c r="I811" s="19"/>
      <c r="J811" s="22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</row>
    <row r="812" spans="1:41" ht="15" customHeight="1">
      <c r="A812" s="138"/>
      <c r="B812" s="82" t="s">
        <v>1555</v>
      </c>
      <c r="C812" s="82" t="s">
        <v>41</v>
      </c>
      <c r="D812" s="203">
        <v>78.2</v>
      </c>
      <c r="E812" s="114" t="s">
        <v>148</v>
      </c>
      <c r="F812" s="226"/>
      <c r="G812" s="127"/>
      <c r="H812" s="24"/>
      <c r="I812" s="19"/>
      <c r="J812" s="26"/>
      <c r="K812" s="67"/>
      <c r="L812" s="67"/>
      <c r="M812" s="67"/>
      <c r="N812" s="67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</row>
    <row r="813" spans="1:41" ht="15" customHeight="1">
      <c r="A813" s="132"/>
      <c r="B813" s="81"/>
      <c r="C813" s="81"/>
      <c r="D813" s="202"/>
      <c r="E813" s="113"/>
      <c r="F813" s="126"/>
      <c r="G813" s="112"/>
      <c r="H813" s="25"/>
      <c r="I813" s="19"/>
      <c r="J813" s="22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</row>
    <row r="814" spans="1:41" ht="15" customHeight="1">
      <c r="A814" s="138"/>
      <c r="B814" s="82"/>
      <c r="C814" s="82"/>
      <c r="D814" s="203"/>
      <c r="E814" s="114"/>
      <c r="F814" s="124"/>
      <c r="G814" s="127"/>
      <c r="H814" s="195"/>
      <c r="I814" s="19"/>
      <c r="J814" s="26"/>
      <c r="K814" s="67"/>
      <c r="L814" s="67"/>
      <c r="M814" s="67"/>
      <c r="N814" s="67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</row>
    <row r="815" spans="1:41" ht="15" customHeight="1">
      <c r="A815" s="132"/>
      <c r="B815" s="81"/>
      <c r="C815" s="81"/>
      <c r="D815" s="202"/>
      <c r="E815" s="113"/>
      <c r="F815" s="126"/>
      <c r="G815" s="112"/>
      <c r="H815" s="25"/>
      <c r="I815" s="19"/>
      <c r="J815" s="22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</row>
    <row r="816" spans="1:41" ht="15" customHeight="1">
      <c r="A816" s="138"/>
      <c r="B816" s="82"/>
      <c r="C816" s="82"/>
      <c r="D816" s="203"/>
      <c r="E816" s="114"/>
      <c r="F816" s="124"/>
      <c r="G816" s="127"/>
      <c r="H816" s="195"/>
      <c r="I816" s="19"/>
      <c r="J816" s="26"/>
      <c r="K816" s="67"/>
      <c r="L816" s="67"/>
      <c r="M816" s="67"/>
      <c r="N816" s="67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</row>
    <row r="817" spans="1:41" ht="15" customHeight="1">
      <c r="A817" s="132"/>
      <c r="B817" s="81"/>
      <c r="C817" s="81"/>
      <c r="D817" s="202"/>
      <c r="E817" s="113"/>
      <c r="F817" s="126"/>
      <c r="G817" s="112"/>
      <c r="H817" s="25"/>
      <c r="I817" s="19"/>
      <c r="J817" s="22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</row>
    <row r="818" spans="1:41" ht="15" customHeight="1">
      <c r="A818" s="138"/>
      <c r="B818" s="82"/>
      <c r="C818" s="82"/>
      <c r="D818" s="203"/>
      <c r="E818" s="114"/>
      <c r="F818" s="124"/>
      <c r="G818" s="127"/>
      <c r="H818" s="195"/>
      <c r="I818" s="19"/>
      <c r="J818" s="26"/>
      <c r="K818" s="67"/>
      <c r="L818" s="67"/>
      <c r="M818" s="67"/>
      <c r="N818" s="67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</row>
    <row r="819" spans="1:41" ht="15" customHeight="1">
      <c r="A819" s="132"/>
      <c r="B819" s="81"/>
      <c r="C819" s="81"/>
      <c r="D819" s="202"/>
      <c r="E819" s="113"/>
      <c r="F819" s="126"/>
      <c r="G819" s="112"/>
      <c r="H819" s="25"/>
      <c r="I819" s="19"/>
      <c r="J819" s="22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</row>
    <row r="820" spans="1:41" ht="15" customHeight="1">
      <c r="A820" s="138"/>
      <c r="B820" s="82"/>
      <c r="C820" s="82"/>
      <c r="D820" s="203"/>
      <c r="E820" s="114"/>
      <c r="F820" s="124"/>
      <c r="G820" s="127"/>
      <c r="H820" s="195"/>
      <c r="I820" s="19"/>
      <c r="J820" s="26"/>
      <c r="K820" s="67"/>
      <c r="L820" s="67"/>
      <c r="M820" s="67"/>
      <c r="N820" s="67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</row>
    <row r="821" spans="1:41" ht="15" customHeight="1">
      <c r="A821" s="132"/>
      <c r="B821" s="81"/>
      <c r="C821" s="81"/>
      <c r="D821" s="202"/>
      <c r="E821" s="113"/>
      <c r="F821" s="126"/>
      <c r="G821" s="112"/>
      <c r="H821" s="25"/>
      <c r="I821" s="19"/>
      <c r="J821" s="22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</row>
    <row r="822" spans="1:41" ht="15" customHeight="1">
      <c r="A822" s="138"/>
      <c r="B822" s="82"/>
      <c r="C822" s="82"/>
      <c r="D822" s="203"/>
      <c r="E822" s="114"/>
      <c r="F822" s="124"/>
      <c r="G822" s="127"/>
      <c r="H822" s="195"/>
      <c r="I822" s="19"/>
      <c r="J822" s="26"/>
      <c r="K822" s="67"/>
      <c r="L822" s="67"/>
      <c r="M822" s="67"/>
      <c r="N822" s="67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</row>
    <row r="823" spans="1:41" ht="15" customHeight="1">
      <c r="A823" s="132"/>
      <c r="B823" s="81"/>
      <c r="C823" s="81"/>
      <c r="D823" s="285"/>
      <c r="E823" s="113"/>
      <c r="F823" s="126"/>
      <c r="G823" s="112"/>
      <c r="H823" s="25"/>
      <c r="I823" s="19"/>
      <c r="J823" s="22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</row>
    <row r="824" spans="1:41" ht="15" customHeight="1">
      <c r="A824" s="138"/>
      <c r="B824" s="82"/>
      <c r="C824" s="82"/>
      <c r="D824" s="203"/>
      <c r="E824" s="114"/>
      <c r="F824" s="124"/>
      <c r="G824" s="127"/>
      <c r="H824" s="195"/>
      <c r="I824" s="19"/>
      <c r="J824" s="26"/>
      <c r="K824" s="67"/>
      <c r="L824" s="67"/>
      <c r="M824" s="67"/>
      <c r="N824" s="67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</row>
    <row r="825" spans="1:41" ht="15" customHeight="1">
      <c r="A825" s="132"/>
      <c r="B825" s="81"/>
      <c r="C825" s="81"/>
      <c r="D825" s="202"/>
      <c r="E825" s="113"/>
      <c r="F825" s="126"/>
      <c r="G825" s="112"/>
      <c r="H825" s="25"/>
      <c r="I825" s="19"/>
      <c r="J825" s="22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</row>
    <row r="826" spans="1:41" ht="15" customHeight="1">
      <c r="A826" s="138"/>
      <c r="B826" s="82"/>
      <c r="C826" s="82"/>
      <c r="D826" s="203"/>
      <c r="E826" s="114"/>
      <c r="F826" s="124"/>
      <c r="G826" s="127"/>
      <c r="H826" s="195"/>
      <c r="I826" s="19"/>
      <c r="J826" s="26"/>
      <c r="K826" s="67"/>
      <c r="L826" s="67"/>
      <c r="M826" s="67"/>
      <c r="N826" s="67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</row>
    <row r="827" spans="1:41" ht="15" customHeight="1">
      <c r="A827" s="132"/>
      <c r="B827" s="81"/>
      <c r="C827" s="81"/>
      <c r="D827" s="202"/>
      <c r="E827" s="113"/>
      <c r="F827" s="126"/>
      <c r="G827" s="112"/>
      <c r="H827" s="25"/>
      <c r="I827" s="19"/>
      <c r="J827" s="22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</row>
    <row r="828" spans="1:41" ht="15" customHeight="1">
      <c r="A828" s="138"/>
      <c r="B828" s="82"/>
      <c r="C828" s="82"/>
      <c r="D828" s="203"/>
      <c r="E828" s="114"/>
      <c r="F828" s="124"/>
      <c r="G828" s="127"/>
      <c r="H828" s="195"/>
      <c r="I828" s="19"/>
      <c r="J828" s="26"/>
      <c r="K828" s="67"/>
      <c r="L828" s="67"/>
      <c r="M828" s="67"/>
      <c r="N828" s="67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</row>
    <row r="829" spans="1:41" ht="15" customHeight="1">
      <c r="A829" s="132"/>
      <c r="B829" s="81"/>
      <c r="C829" s="81"/>
      <c r="D829" s="202"/>
      <c r="E829" s="113"/>
      <c r="F829" s="126"/>
      <c r="G829" s="112"/>
      <c r="H829" s="25"/>
      <c r="I829" s="19"/>
      <c r="J829" s="22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</row>
    <row r="830" spans="1:41" ht="15" customHeight="1">
      <c r="A830" s="138"/>
      <c r="B830" s="82"/>
      <c r="C830" s="82"/>
      <c r="D830" s="203"/>
      <c r="E830" s="114"/>
      <c r="F830" s="124"/>
      <c r="G830" s="127"/>
      <c r="H830" s="195"/>
      <c r="I830" s="19"/>
      <c r="J830" s="26"/>
      <c r="K830" s="67"/>
      <c r="L830" s="67"/>
      <c r="M830" s="67"/>
      <c r="N830" s="67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</row>
    <row r="831" spans="1:41" ht="15" customHeight="1">
      <c r="A831" s="132"/>
      <c r="B831" s="218"/>
      <c r="C831" s="81"/>
      <c r="D831" s="202"/>
      <c r="E831" s="113"/>
      <c r="F831" s="225"/>
      <c r="G831" s="125"/>
      <c r="H831" s="25"/>
      <c r="I831" s="19"/>
      <c r="J831" s="22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</row>
    <row r="832" spans="1:41" ht="15" customHeight="1">
      <c r="A832" s="138"/>
      <c r="B832" s="114" t="str">
        <f>A548&amp;" - 計"</f>
        <v>S01 - 計</v>
      </c>
      <c r="C832" s="82"/>
      <c r="D832" s="203"/>
      <c r="E832" s="114"/>
      <c r="F832" s="226"/>
      <c r="G832" s="48"/>
      <c r="H832" s="193"/>
      <c r="I832" s="19"/>
      <c r="J832" s="26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</row>
    <row r="833" spans="1:41" ht="15" customHeight="1">
      <c r="A833" s="132"/>
      <c r="B833" s="81"/>
      <c r="C833" s="81"/>
      <c r="D833" s="202"/>
      <c r="E833" s="113"/>
      <c r="F833" s="225"/>
      <c r="G833" s="125"/>
      <c r="H833" s="21"/>
      <c r="I833" s="19"/>
      <c r="J833" s="22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</row>
    <row r="834" spans="1:41" ht="15" customHeight="1">
      <c r="A834" s="33"/>
      <c r="B834" s="135"/>
      <c r="C834" s="135"/>
      <c r="D834" s="204"/>
      <c r="E834" s="134"/>
      <c r="F834" s="244"/>
      <c r="G834" s="122"/>
      <c r="H834" s="121"/>
      <c r="I834" s="19"/>
      <c r="J834" s="26"/>
      <c r="K834" s="67"/>
      <c r="L834" s="67"/>
      <c r="M834" s="67"/>
      <c r="N834" s="67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</row>
    <row r="835" spans="1:41" ht="15" customHeight="1">
      <c r="A835" s="133"/>
      <c r="B835" s="130"/>
      <c r="C835" s="130"/>
      <c r="D835" s="202"/>
      <c r="E835" s="113"/>
      <c r="F835" s="225"/>
      <c r="G835" s="125"/>
      <c r="H835" s="21"/>
      <c r="I835" s="19"/>
      <c r="J835" s="22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</row>
    <row r="836" spans="1:41" ht="15" customHeight="1">
      <c r="A836" s="138" t="s">
        <v>157</v>
      </c>
      <c r="B836" s="82" t="s">
        <v>1478</v>
      </c>
      <c r="C836" s="82"/>
      <c r="D836" s="203"/>
      <c r="E836" s="114"/>
      <c r="F836" s="226"/>
      <c r="G836" s="127"/>
      <c r="H836" s="24"/>
      <c r="I836" s="19"/>
      <c r="J836" s="26"/>
      <c r="K836" s="67"/>
      <c r="L836" s="67"/>
      <c r="M836" s="67"/>
      <c r="N836" s="67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</row>
    <row r="837" spans="1:41" ht="15" customHeight="1">
      <c r="A837" s="133"/>
      <c r="B837" s="130"/>
      <c r="C837" s="130"/>
      <c r="D837" s="202"/>
      <c r="E837" s="113"/>
      <c r="F837" s="225"/>
      <c r="G837" s="125"/>
      <c r="H837" s="21"/>
      <c r="I837" s="19"/>
      <c r="J837" s="22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</row>
    <row r="838" spans="1:41" ht="15" customHeight="1">
      <c r="A838" s="142"/>
      <c r="B838" s="82"/>
      <c r="C838" s="130"/>
      <c r="D838" s="203"/>
      <c r="E838" s="114"/>
      <c r="F838" s="225"/>
      <c r="G838" s="125"/>
      <c r="H838" s="21"/>
      <c r="I838" s="19"/>
      <c r="J838" s="26"/>
      <c r="K838" s="67"/>
      <c r="L838" s="67"/>
      <c r="M838" s="67"/>
      <c r="N838" s="67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</row>
    <row r="839" spans="1:41" ht="15" customHeight="1">
      <c r="A839" s="132"/>
      <c r="B839" s="81"/>
      <c r="C839" s="81" t="s">
        <v>112</v>
      </c>
      <c r="D839" s="202"/>
      <c r="E839" s="113"/>
      <c r="F839" s="228"/>
      <c r="G839" s="128"/>
      <c r="H839" s="25"/>
      <c r="I839" s="19"/>
      <c r="J839" s="22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</row>
    <row r="840" spans="1:41" ht="15" customHeight="1">
      <c r="A840" s="138"/>
      <c r="B840" s="82" t="s">
        <v>193</v>
      </c>
      <c r="C840" s="82" t="s">
        <v>1493</v>
      </c>
      <c r="D840" s="203">
        <v>0.2</v>
      </c>
      <c r="E840" s="114" t="s">
        <v>0</v>
      </c>
      <c r="F840" s="226"/>
      <c r="G840" s="127"/>
      <c r="H840" s="24"/>
      <c r="I840" s="19"/>
      <c r="J840" s="26"/>
      <c r="K840" s="67"/>
      <c r="L840" s="67"/>
      <c r="M840" s="67"/>
      <c r="N840" s="67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</row>
    <row r="841" spans="1:41" ht="15" customHeight="1">
      <c r="A841" s="132"/>
      <c r="B841" s="81"/>
      <c r="C841" s="81" t="s">
        <v>112</v>
      </c>
      <c r="D841" s="202"/>
      <c r="E841" s="113"/>
      <c r="F841" s="228"/>
      <c r="G841" s="128"/>
      <c r="H841" s="25"/>
      <c r="I841" s="19"/>
      <c r="J841" s="22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</row>
    <row r="842" spans="1:41" ht="15" customHeight="1">
      <c r="A842" s="138"/>
      <c r="B842" s="82" t="s">
        <v>167</v>
      </c>
      <c r="C842" s="82" t="s">
        <v>168</v>
      </c>
      <c r="D842" s="203">
        <v>1.2</v>
      </c>
      <c r="E842" s="114" t="s">
        <v>0</v>
      </c>
      <c r="F842" s="226"/>
      <c r="G842" s="127"/>
      <c r="H842" s="24"/>
      <c r="I842" s="19"/>
      <c r="J842" s="26"/>
      <c r="K842" s="67"/>
      <c r="L842" s="67"/>
      <c r="M842" s="67"/>
      <c r="N842" s="67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</row>
    <row r="843" spans="1:41" ht="15" customHeight="1">
      <c r="A843" s="132"/>
      <c r="B843" s="81"/>
      <c r="C843" s="81" t="s">
        <v>112</v>
      </c>
      <c r="D843" s="202"/>
      <c r="E843" s="113"/>
      <c r="F843" s="228"/>
      <c r="G843" s="128"/>
      <c r="H843" s="25"/>
      <c r="I843" s="19"/>
      <c r="J843" s="22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</row>
    <row r="844" spans="1:41" ht="15" customHeight="1">
      <c r="A844" s="138"/>
      <c r="B844" s="82" t="s">
        <v>167</v>
      </c>
      <c r="C844" s="82" t="s">
        <v>171</v>
      </c>
      <c r="D844" s="211">
        <v>0.1</v>
      </c>
      <c r="E844" s="114" t="s">
        <v>0</v>
      </c>
      <c r="F844" s="226"/>
      <c r="G844" s="127"/>
      <c r="H844" s="24"/>
      <c r="I844" s="19"/>
      <c r="J844" s="26"/>
      <c r="K844" s="67"/>
      <c r="L844" s="67"/>
      <c r="M844" s="67"/>
      <c r="N844" s="67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</row>
    <row r="845" spans="1:41" ht="15" customHeight="1">
      <c r="A845" s="132"/>
      <c r="B845" s="81"/>
      <c r="C845" s="81" t="s">
        <v>112</v>
      </c>
      <c r="D845" s="202"/>
      <c r="E845" s="113"/>
      <c r="F845" s="228"/>
      <c r="G845" s="128"/>
      <c r="H845" s="25"/>
      <c r="I845" s="19"/>
      <c r="J845" s="22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</row>
    <row r="846" spans="1:41" ht="15" customHeight="1">
      <c r="A846" s="138"/>
      <c r="B846" s="82" t="s">
        <v>167</v>
      </c>
      <c r="C846" s="82" t="s">
        <v>1518</v>
      </c>
      <c r="D846" s="203">
        <v>2.4</v>
      </c>
      <c r="E846" s="114" t="s">
        <v>0</v>
      </c>
      <c r="F846" s="226"/>
      <c r="G846" s="127"/>
      <c r="H846" s="24"/>
      <c r="I846" s="19"/>
      <c r="J846" s="26"/>
      <c r="K846" s="67"/>
      <c r="L846" s="67"/>
      <c r="M846" s="67"/>
      <c r="N846" s="67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</row>
    <row r="847" spans="1:41" ht="15" customHeight="1">
      <c r="A847" s="132"/>
      <c r="B847" s="81"/>
      <c r="C847" s="81" t="s">
        <v>112</v>
      </c>
      <c r="D847" s="202"/>
      <c r="E847" s="113"/>
      <c r="F847" s="225"/>
      <c r="G847" s="125"/>
      <c r="H847" s="21"/>
      <c r="I847" s="19"/>
      <c r="J847" s="22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</row>
    <row r="848" spans="1:41" ht="15" customHeight="1">
      <c r="A848" s="138"/>
      <c r="B848" s="82" t="s">
        <v>167</v>
      </c>
      <c r="C848" s="82" t="s">
        <v>172</v>
      </c>
      <c r="D848" s="270">
        <v>0.04</v>
      </c>
      <c r="E848" s="114" t="s">
        <v>0</v>
      </c>
      <c r="F848" s="226"/>
      <c r="G848" s="127"/>
      <c r="H848" s="24"/>
      <c r="I848" s="19"/>
      <c r="J848" s="26"/>
      <c r="K848" s="67"/>
      <c r="L848" s="67"/>
      <c r="M848" s="67"/>
      <c r="N848" s="67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</row>
    <row r="849" spans="1:41" ht="15" customHeight="1">
      <c r="A849" s="132"/>
      <c r="B849" s="81"/>
      <c r="C849" s="81"/>
      <c r="D849" s="202"/>
      <c r="E849" s="113"/>
      <c r="F849" s="228"/>
      <c r="G849" s="128"/>
      <c r="H849" s="25"/>
      <c r="I849" s="19"/>
      <c r="J849" s="22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</row>
    <row r="850" spans="1:41" ht="15" customHeight="1">
      <c r="A850" s="138"/>
      <c r="B850" s="82" t="s">
        <v>84</v>
      </c>
      <c r="C850" s="82"/>
      <c r="D850" s="211">
        <v>-0.1</v>
      </c>
      <c r="E850" s="114" t="s">
        <v>0</v>
      </c>
      <c r="F850" s="226"/>
      <c r="G850" s="127"/>
      <c r="H850" s="24"/>
      <c r="I850" s="19"/>
      <c r="J850" s="26"/>
      <c r="K850" s="67"/>
      <c r="L850" s="67"/>
      <c r="M850" s="67"/>
      <c r="N850" s="67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</row>
    <row r="851" spans="1:41" ht="15" customHeight="1">
      <c r="A851" s="132"/>
      <c r="B851" s="81"/>
      <c r="C851" s="81"/>
      <c r="D851" s="285"/>
      <c r="E851" s="113"/>
      <c r="F851" s="228"/>
      <c r="G851" s="128"/>
      <c r="H851" s="25"/>
      <c r="I851" s="19"/>
      <c r="J851" s="22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</row>
    <row r="852" spans="1:41" ht="15" customHeight="1">
      <c r="A852" s="138"/>
      <c r="B852" s="82"/>
      <c r="C852" s="82"/>
      <c r="D852" s="203"/>
      <c r="E852" s="114"/>
      <c r="F852" s="226"/>
      <c r="G852" s="127"/>
      <c r="H852" s="24"/>
      <c r="I852" s="19"/>
      <c r="J852" s="26"/>
      <c r="K852" s="67"/>
      <c r="L852" s="67"/>
      <c r="M852" s="67"/>
      <c r="N852" s="67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</row>
    <row r="853" spans="1:41" ht="15" customHeight="1">
      <c r="A853" s="132"/>
      <c r="B853" s="81"/>
      <c r="C853" s="81" t="s">
        <v>1524</v>
      </c>
      <c r="D853" s="202"/>
      <c r="E853" s="113"/>
      <c r="F853" s="228"/>
      <c r="G853" s="128"/>
      <c r="H853" s="25"/>
      <c r="I853" s="19"/>
      <c r="J853" s="22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</row>
    <row r="854" spans="1:41" ht="15" customHeight="1">
      <c r="A854" s="138"/>
      <c r="B854" s="82" t="s">
        <v>117</v>
      </c>
      <c r="C854" s="82" t="s">
        <v>1558</v>
      </c>
      <c r="D854" s="203">
        <v>8</v>
      </c>
      <c r="E854" s="114" t="s">
        <v>96</v>
      </c>
      <c r="F854" s="226"/>
      <c r="G854" s="127"/>
      <c r="H854" s="24"/>
      <c r="I854" s="19"/>
      <c r="J854" s="26"/>
      <c r="K854" s="67"/>
      <c r="L854" s="67"/>
      <c r="M854" s="67"/>
      <c r="N854" s="67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</row>
    <row r="855" spans="1:41" ht="15" customHeight="1">
      <c r="A855" s="132"/>
      <c r="B855" s="81"/>
      <c r="C855" s="81"/>
      <c r="D855" s="285"/>
      <c r="E855" s="113"/>
      <c r="F855" s="228"/>
      <c r="G855" s="128"/>
      <c r="H855" s="25"/>
      <c r="I855" s="19"/>
      <c r="J855" s="22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</row>
    <row r="856" spans="1:41" ht="15" customHeight="1">
      <c r="A856" s="138"/>
      <c r="B856" s="82" t="s">
        <v>176</v>
      </c>
      <c r="C856" s="82" t="s">
        <v>182</v>
      </c>
      <c r="D856" s="203">
        <v>44</v>
      </c>
      <c r="E856" s="114" t="s">
        <v>96</v>
      </c>
      <c r="F856" s="226"/>
      <c r="G856" s="127"/>
      <c r="H856" s="24"/>
      <c r="I856" s="19"/>
      <c r="J856" s="26"/>
      <c r="K856" s="67"/>
      <c r="L856" s="67"/>
      <c r="M856" s="67"/>
      <c r="N856" s="67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</row>
    <row r="857" spans="1:41" ht="15" customHeight="1">
      <c r="A857" s="132"/>
      <c r="B857" s="81"/>
      <c r="C857" s="81"/>
      <c r="D857" s="285"/>
      <c r="E857" s="113"/>
      <c r="F857" s="228"/>
      <c r="G857" s="128"/>
      <c r="H857" s="25"/>
      <c r="I857" s="19"/>
      <c r="J857" s="22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</row>
    <row r="858" spans="1:41" ht="15" customHeight="1">
      <c r="A858" s="138"/>
      <c r="B858" s="82"/>
      <c r="C858" s="82"/>
      <c r="D858" s="270"/>
      <c r="E858" s="114"/>
      <c r="F858" s="226"/>
      <c r="G858" s="127"/>
      <c r="H858" s="24"/>
      <c r="I858" s="19"/>
      <c r="J858" s="26"/>
      <c r="K858" s="67"/>
      <c r="L858" s="67"/>
      <c r="M858" s="67"/>
      <c r="N858" s="67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</row>
    <row r="859" spans="1:41" ht="15" customHeight="1">
      <c r="A859" s="132"/>
      <c r="B859" s="81"/>
      <c r="C859" s="81"/>
      <c r="D859" s="285"/>
      <c r="E859" s="113"/>
      <c r="F859" s="228"/>
      <c r="G859" s="128"/>
      <c r="H859" s="25"/>
      <c r="I859" s="19"/>
      <c r="J859" s="22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</row>
    <row r="860" spans="1:41" ht="15" customHeight="1">
      <c r="A860" s="138"/>
      <c r="B860" s="82" t="s">
        <v>114</v>
      </c>
      <c r="C860" s="82" t="s">
        <v>1561</v>
      </c>
      <c r="D860" s="203">
        <v>3.8</v>
      </c>
      <c r="E860" s="114" t="s">
        <v>0</v>
      </c>
      <c r="F860" s="226"/>
      <c r="G860" s="127"/>
      <c r="H860" s="24"/>
      <c r="I860" s="19"/>
      <c r="J860" s="26"/>
      <c r="K860" s="67"/>
      <c r="L860" s="67"/>
      <c r="M860" s="67"/>
      <c r="N860" s="67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</row>
    <row r="861" spans="1:41" ht="15" customHeight="1">
      <c r="A861" s="132"/>
      <c r="B861" s="81"/>
      <c r="C861" s="81"/>
      <c r="D861" s="202"/>
      <c r="E861" s="113"/>
      <c r="F861" s="228"/>
      <c r="G861" s="128"/>
      <c r="H861" s="25"/>
      <c r="I861" s="19"/>
      <c r="J861" s="22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</row>
    <row r="862" spans="1:41" ht="15" customHeight="1">
      <c r="A862" s="138"/>
      <c r="B862" s="82" t="s">
        <v>187</v>
      </c>
      <c r="C862" s="82" t="s">
        <v>273</v>
      </c>
      <c r="D862" s="203">
        <v>105</v>
      </c>
      <c r="E862" s="114" t="s">
        <v>148</v>
      </c>
      <c r="F862" s="226"/>
      <c r="G862" s="127"/>
      <c r="H862" s="24"/>
      <c r="I862" s="19"/>
      <c r="J862" s="26"/>
      <c r="K862" s="67"/>
      <c r="L862" s="67"/>
      <c r="M862" s="67"/>
      <c r="N862" s="67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</row>
    <row r="863" spans="1:41" ht="15" customHeight="1">
      <c r="A863" s="132"/>
      <c r="B863" s="215"/>
      <c r="C863" s="81"/>
      <c r="D863" s="202"/>
      <c r="E863" s="113"/>
      <c r="F863" s="225"/>
      <c r="G863" s="125"/>
      <c r="H863" s="25"/>
      <c r="I863" s="19"/>
      <c r="J863" s="22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</row>
    <row r="864" spans="1:41" ht="15" customHeight="1">
      <c r="A864" s="138"/>
      <c r="B864" s="82" t="s">
        <v>108</v>
      </c>
      <c r="C864" s="82"/>
      <c r="D864" s="203">
        <v>3.8</v>
      </c>
      <c r="E864" s="114" t="s">
        <v>0</v>
      </c>
      <c r="F864" s="226"/>
      <c r="G864" s="48"/>
      <c r="H864" s="24"/>
      <c r="I864" s="19"/>
      <c r="J864" s="26"/>
      <c r="K864" s="67"/>
      <c r="L864" s="67"/>
      <c r="M864" s="67"/>
      <c r="N864" s="67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</row>
    <row r="865" spans="1:41" ht="15" customHeight="1">
      <c r="A865" s="132"/>
      <c r="B865" s="81"/>
      <c r="C865" s="81"/>
      <c r="D865" s="202"/>
      <c r="E865" s="113"/>
      <c r="F865" s="225"/>
      <c r="G865" s="125"/>
      <c r="H865" s="21"/>
      <c r="I865" s="19"/>
      <c r="J865" s="22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</row>
    <row r="866" spans="1:41" ht="15" customHeight="1">
      <c r="A866" s="33"/>
      <c r="B866" s="135" t="s">
        <v>113</v>
      </c>
      <c r="C866" s="135" t="s">
        <v>121</v>
      </c>
      <c r="D866" s="204">
        <v>3.8</v>
      </c>
      <c r="E866" s="134" t="s">
        <v>0</v>
      </c>
      <c r="F866" s="244"/>
      <c r="G866" s="122"/>
      <c r="H866" s="121"/>
      <c r="I866" s="19"/>
      <c r="J866" s="26"/>
      <c r="K866" s="67"/>
      <c r="L866" s="67"/>
      <c r="M866" s="67"/>
      <c r="N866" s="67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</row>
    <row r="867" spans="1:41" ht="15" customHeight="1">
      <c r="A867" s="133"/>
      <c r="B867" s="130"/>
      <c r="C867" s="130"/>
      <c r="D867" s="202"/>
      <c r="E867" s="113"/>
      <c r="F867" s="225"/>
      <c r="G867" s="125"/>
      <c r="H867" s="21"/>
      <c r="I867" s="19"/>
      <c r="J867" s="22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</row>
    <row r="868" spans="1:41" ht="15" customHeight="1">
      <c r="A868" s="138"/>
      <c r="B868" s="82" t="s">
        <v>188</v>
      </c>
      <c r="C868" s="82" t="s">
        <v>1559</v>
      </c>
      <c r="D868" s="203">
        <v>3.8</v>
      </c>
      <c r="E868" s="114" t="s">
        <v>0</v>
      </c>
      <c r="F868" s="226"/>
      <c r="G868" s="127"/>
      <c r="H868" s="24"/>
      <c r="I868" s="19"/>
      <c r="J868" s="26"/>
      <c r="K868" s="67"/>
      <c r="L868" s="67"/>
      <c r="M868" s="67"/>
      <c r="N868" s="67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</row>
    <row r="869" spans="1:41" ht="15" customHeight="1">
      <c r="A869" s="133"/>
      <c r="B869" s="130"/>
      <c r="C869" s="130"/>
      <c r="D869" s="202"/>
      <c r="E869" s="113"/>
      <c r="F869" s="225"/>
      <c r="G869" s="125"/>
      <c r="H869" s="21"/>
      <c r="I869" s="19"/>
      <c r="J869" s="22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</row>
    <row r="870" spans="1:41" ht="15" customHeight="1">
      <c r="A870" s="142"/>
      <c r="B870" s="82" t="s">
        <v>116</v>
      </c>
      <c r="C870" s="130" t="s">
        <v>1539</v>
      </c>
      <c r="D870" s="203">
        <v>28</v>
      </c>
      <c r="E870" s="114" t="s">
        <v>96</v>
      </c>
      <c r="F870" s="225"/>
      <c r="G870" s="125"/>
      <c r="H870" s="21"/>
      <c r="I870" s="19"/>
      <c r="J870" s="26"/>
      <c r="K870" s="67"/>
      <c r="L870" s="67"/>
      <c r="M870" s="67"/>
      <c r="N870" s="67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</row>
    <row r="871" spans="1:41" ht="15" customHeight="1">
      <c r="A871" s="132"/>
      <c r="B871" s="81"/>
      <c r="C871" s="81"/>
      <c r="D871" s="202"/>
      <c r="E871" s="113"/>
      <c r="F871" s="228"/>
      <c r="G871" s="128"/>
      <c r="H871" s="25"/>
      <c r="I871" s="19"/>
      <c r="J871" s="22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</row>
    <row r="872" spans="1:41" ht="15" customHeight="1">
      <c r="A872" s="138"/>
      <c r="B872" s="82" t="s">
        <v>122</v>
      </c>
      <c r="C872" s="82" t="s">
        <v>1560</v>
      </c>
      <c r="D872" s="203">
        <v>4</v>
      </c>
      <c r="E872" s="114" t="s">
        <v>144</v>
      </c>
      <c r="F872" s="226"/>
      <c r="G872" s="127"/>
      <c r="H872" s="24"/>
      <c r="I872" s="19"/>
      <c r="J872" s="26"/>
      <c r="K872" s="67"/>
      <c r="L872" s="67"/>
      <c r="M872" s="67"/>
      <c r="N872" s="67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</row>
    <row r="873" spans="1:41" ht="15" customHeight="1">
      <c r="A873" s="132"/>
      <c r="B873" s="81"/>
      <c r="C873" s="81"/>
      <c r="D873" s="285"/>
      <c r="E873" s="113"/>
      <c r="F873" s="228"/>
      <c r="G873" s="128"/>
      <c r="H873" s="25"/>
      <c r="I873" s="19"/>
      <c r="J873" s="22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</row>
    <row r="874" spans="1:41" ht="15" customHeight="1">
      <c r="A874" s="138"/>
      <c r="B874" s="82"/>
      <c r="C874" s="82"/>
      <c r="D874" s="270"/>
      <c r="E874" s="114"/>
      <c r="F874" s="226"/>
      <c r="G874" s="127"/>
      <c r="H874" s="24"/>
      <c r="I874" s="19"/>
      <c r="J874" s="26"/>
      <c r="K874" s="67"/>
      <c r="L874" s="67"/>
      <c r="M874" s="67"/>
      <c r="N874" s="67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</row>
    <row r="875" spans="1:41" ht="15" customHeight="1">
      <c r="A875" s="132"/>
      <c r="B875" s="81"/>
      <c r="C875" s="81"/>
      <c r="D875" s="202"/>
      <c r="E875" s="113"/>
      <c r="F875" s="228"/>
      <c r="G875" s="128"/>
      <c r="H875" s="25"/>
      <c r="I875" s="19"/>
      <c r="J875" s="22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</row>
    <row r="876" spans="1:41" ht="15" customHeight="1">
      <c r="A876" s="138"/>
      <c r="B876" s="82"/>
      <c r="C876" s="82"/>
      <c r="D876" s="286"/>
      <c r="E876" s="114"/>
      <c r="F876" s="226"/>
      <c r="G876" s="127"/>
      <c r="H876" s="24"/>
      <c r="I876" s="19"/>
      <c r="J876" s="26"/>
      <c r="K876" s="67"/>
      <c r="L876" s="67"/>
      <c r="M876" s="67"/>
      <c r="N876" s="67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</row>
    <row r="877" spans="1:41" ht="15" customHeight="1">
      <c r="A877" s="132"/>
      <c r="B877" s="81"/>
      <c r="C877" s="81"/>
      <c r="D877" s="202"/>
      <c r="E877" s="113"/>
      <c r="F877" s="126"/>
      <c r="G877" s="112"/>
      <c r="H877" s="25"/>
      <c r="I877" s="19"/>
      <c r="J877" s="22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</row>
    <row r="878" spans="1:41" ht="15" customHeight="1">
      <c r="A878" s="138"/>
      <c r="B878" s="82"/>
      <c r="C878" s="82"/>
      <c r="D878" s="203"/>
      <c r="E878" s="114"/>
      <c r="F878" s="124"/>
      <c r="G878" s="127"/>
      <c r="H878" s="195"/>
      <c r="I878" s="19"/>
      <c r="J878" s="26"/>
      <c r="K878" s="67"/>
      <c r="L878" s="67"/>
      <c r="M878" s="67"/>
      <c r="N878" s="67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</row>
    <row r="879" spans="1:41" ht="15" customHeight="1">
      <c r="A879" s="132"/>
      <c r="B879" s="81"/>
      <c r="C879" s="81"/>
      <c r="D879" s="202"/>
      <c r="E879" s="113"/>
      <c r="F879" s="225"/>
      <c r="G879" s="125"/>
      <c r="H879" s="21"/>
      <c r="I879" s="19"/>
      <c r="J879" s="22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</row>
    <row r="880" spans="1:41" ht="15" customHeight="1">
      <c r="A880" s="138"/>
      <c r="B880" s="82"/>
      <c r="C880" s="82"/>
      <c r="D880" s="203"/>
      <c r="E880" s="114"/>
      <c r="F880" s="226"/>
      <c r="G880" s="127"/>
      <c r="H880" s="24"/>
      <c r="I880" s="19"/>
      <c r="J880" s="26"/>
      <c r="K880" s="67"/>
      <c r="L880" s="67"/>
      <c r="M880" s="67"/>
      <c r="N880" s="67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</row>
    <row r="881" spans="1:41" ht="15" customHeight="1">
      <c r="A881" s="132"/>
      <c r="B881" s="81"/>
      <c r="C881" s="81"/>
      <c r="D881" s="285"/>
      <c r="E881" s="113"/>
      <c r="F881" s="228"/>
      <c r="G881" s="128"/>
      <c r="H881" s="25"/>
      <c r="I881" s="19"/>
      <c r="J881" s="22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</row>
    <row r="882" spans="1:41" ht="15" customHeight="1">
      <c r="A882" s="138"/>
      <c r="B882" s="82"/>
      <c r="C882" s="82"/>
      <c r="D882" s="203"/>
      <c r="E882" s="114"/>
      <c r="F882" s="226"/>
      <c r="G882" s="127"/>
      <c r="H882" s="24"/>
      <c r="I882" s="19"/>
      <c r="J882" s="26"/>
      <c r="K882" s="67"/>
      <c r="L882" s="67"/>
      <c r="M882" s="67"/>
      <c r="N882" s="67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</row>
    <row r="883" spans="1:41" ht="15" customHeight="1">
      <c r="A883" s="132"/>
      <c r="B883" s="81"/>
      <c r="C883" s="81"/>
      <c r="D883" s="285"/>
      <c r="E883" s="113"/>
      <c r="F883" s="228"/>
      <c r="G883" s="128"/>
      <c r="H883" s="25"/>
      <c r="I883" s="19"/>
      <c r="J883" s="22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</row>
    <row r="884" spans="1:41" ht="15" customHeight="1">
      <c r="A884" s="138"/>
      <c r="B884" s="82"/>
      <c r="C884" s="82"/>
      <c r="D884" s="203"/>
      <c r="E884" s="114"/>
      <c r="F884" s="226"/>
      <c r="G884" s="127"/>
      <c r="H884" s="24"/>
      <c r="I884" s="19"/>
      <c r="J884" s="26"/>
      <c r="K884" s="67"/>
      <c r="L884" s="67"/>
      <c r="M884" s="67"/>
      <c r="N884" s="67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</row>
    <row r="885" spans="1:41" ht="15" customHeight="1">
      <c r="A885" s="132"/>
      <c r="B885" s="81"/>
      <c r="C885" s="81"/>
      <c r="D885" s="202"/>
      <c r="E885" s="113"/>
      <c r="F885" s="228"/>
      <c r="G885" s="128"/>
      <c r="H885" s="25"/>
      <c r="I885" s="19"/>
      <c r="J885" s="22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</row>
    <row r="886" spans="1:41" ht="15" customHeight="1">
      <c r="A886" s="138"/>
      <c r="B886" s="82"/>
      <c r="C886" s="82"/>
      <c r="D886" s="203"/>
      <c r="E886" s="114"/>
      <c r="F886" s="226"/>
      <c r="G886" s="127"/>
      <c r="H886" s="24"/>
      <c r="I886" s="19"/>
      <c r="J886" s="26"/>
      <c r="K886" s="67"/>
      <c r="L886" s="67"/>
      <c r="M886" s="67"/>
      <c r="N886" s="67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</row>
    <row r="887" spans="1:41" ht="15" customHeight="1">
      <c r="A887" s="132"/>
      <c r="B887" s="81"/>
      <c r="C887" s="81"/>
      <c r="D887" s="285"/>
      <c r="E887" s="113"/>
      <c r="F887" s="228"/>
      <c r="G887" s="128"/>
      <c r="H887" s="25"/>
      <c r="I887" s="19"/>
      <c r="J887" s="22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</row>
    <row r="888" spans="1:41" ht="15" customHeight="1">
      <c r="A888" s="138"/>
      <c r="B888" s="82"/>
      <c r="C888" s="82"/>
      <c r="D888" s="270"/>
      <c r="E888" s="114"/>
      <c r="F888" s="226"/>
      <c r="G888" s="127"/>
      <c r="H888" s="24"/>
      <c r="I888" s="19"/>
      <c r="J888" s="26"/>
      <c r="K888" s="67"/>
      <c r="L888" s="67"/>
      <c r="M888" s="67"/>
      <c r="N888" s="67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</row>
    <row r="889" spans="1:41" ht="15" customHeight="1">
      <c r="A889" s="132"/>
      <c r="B889" s="81"/>
      <c r="C889" s="81"/>
      <c r="D889" s="285"/>
      <c r="E889" s="113"/>
      <c r="F889" s="228"/>
      <c r="G889" s="128"/>
      <c r="H889" s="25"/>
      <c r="I889" s="19"/>
      <c r="J889" s="22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</row>
    <row r="890" spans="1:41" ht="15" customHeight="1">
      <c r="A890" s="138"/>
      <c r="B890" s="82"/>
      <c r="C890" s="82"/>
      <c r="D890" s="270"/>
      <c r="E890" s="114"/>
      <c r="F890" s="226"/>
      <c r="G890" s="127"/>
      <c r="H890" s="24"/>
      <c r="I890" s="19"/>
      <c r="J890" s="26"/>
      <c r="K890" s="67"/>
      <c r="L890" s="67"/>
      <c r="M890" s="67"/>
      <c r="N890" s="67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</row>
    <row r="891" spans="1:41" ht="15" customHeight="1">
      <c r="A891" s="132"/>
      <c r="B891" s="81"/>
      <c r="C891" s="81"/>
      <c r="D891" s="202"/>
      <c r="E891" s="113"/>
      <c r="F891" s="126"/>
      <c r="G891" s="112"/>
      <c r="H891" s="25"/>
      <c r="I891" s="19"/>
      <c r="J891" s="22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</row>
    <row r="892" spans="1:41" ht="15" customHeight="1">
      <c r="A892" s="138"/>
      <c r="B892" s="82"/>
      <c r="C892" s="82"/>
      <c r="D892" s="286"/>
      <c r="E892" s="114"/>
      <c r="F892" s="124"/>
      <c r="G892" s="127"/>
      <c r="H892" s="195"/>
      <c r="I892" s="19"/>
      <c r="J892" s="26"/>
      <c r="K892" s="67"/>
      <c r="L892" s="67"/>
      <c r="M892" s="67"/>
      <c r="N892" s="67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</row>
    <row r="893" spans="1:41" ht="15" customHeight="1">
      <c r="A893" s="132"/>
      <c r="B893" s="81"/>
      <c r="C893" s="81"/>
      <c r="D893" s="202"/>
      <c r="E893" s="113"/>
      <c r="F893" s="126"/>
      <c r="G893" s="112"/>
      <c r="H893" s="25"/>
      <c r="I893" s="19"/>
      <c r="J893" s="22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</row>
    <row r="894" spans="1:41" ht="15" customHeight="1">
      <c r="A894" s="138"/>
      <c r="B894" s="82"/>
      <c r="C894" s="82"/>
      <c r="D894" s="203"/>
      <c r="E894" s="114"/>
      <c r="F894" s="124"/>
      <c r="G894" s="127"/>
      <c r="H894" s="195"/>
      <c r="I894" s="19"/>
      <c r="J894" s="26"/>
      <c r="K894" s="67"/>
      <c r="L894" s="67"/>
      <c r="M894" s="67"/>
      <c r="N894" s="67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</row>
    <row r="895" spans="1:41" ht="15" customHeight="1">
      <c r="A895" s="132"/>
      <c r="B895" s="218"/>
      <c r="C895" s="81"/>
      <c r="D895" s="202"/>
      <c r="E895" s="113"/>
      <c r="F895" s="225"/>
      <c r="G895" s="125"/>
      <c r="H895" s="25"/>
      <c r="I895" s="19"/>
      <c r="J895" s="22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</row>
    <row r="896" spans="1:41" ht="15" customHeight="1">
      <c r="A896" s="138"/>
      <c r="B896" s="114" t="str">
        <f>A836&amp;" - 計"</f>
        <v>S02 - 計</v>
      </c>
      <c r="C896" s="82"/>
      <c r="D896" s="203"/>
      <c r="E896" s="114"/>
      <c r="F896" s="226"/>
      <c r="G896" s="48"/>
      <c r="H896" s="193"/>
      <c r="I896" s="19"/>
      <c r="J896" s="26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</row>
    <row r="897" spans="1:41" ht="15" customHeight="1">
      <c r="A897" s="132"/>
      <c r="B897" s="88"/>
      <c r="C897" s="88"/>
      <c r="D897" s="202"/>
      <c r="E897" s="3"/>
      <c r="F897" s="225"/>
      <c r="G897" s="110"/>
      <c r="H897" s="21"/>
      <c r="I897" s="19"/>
      <c r="J897" s="22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</row>
    <row r="898" spans="1:41" ht="15" customHeight="1">
      <c r="A898" s="47"/>
      <c r="B898" s="10"/>
      <c r="C898" s="10"/>
      <c r="D898" s="204"/>
      <c r="E898" s="11"/>
      <c r="F898" s="244"/>
      <c r="G898" s="122"/>
      <c r="H898" s="196"/>
      <c r="I898" s="19"/>
      <c r="J898" s="22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</row>
    <row r="899" spans="1:41" ht="15" customHeight="1">
      <c r="A899" s="133"/>
      <c r="B899" s="130"/>
      <c r="C899" s="130"/>
      <c r="D899" s="202"/>
      <c r="E899" s="113"/>
      <c r="F899" s="225"/>
      <c r="G899" s="125"/>
      <c r="H899" s="21"/>
      <c r="I899" s="19"/>
      <c r="J899" s="22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</row>
    <row r="900" spans="1:41" ht="15" customHeight="1">
      <c r="A900" s="138">
        <v>8</v>
      </c>
      <c r="B900" s="82" t="s">
        <v>75</v>
      </c>
      <c r="C900" s="82"/>
      <c r="D900" s="203"/>
      <c r="E900" s="114"/>
      <c r="F900" s="226"/>
      <c r="G900" s="127"/>
      <c r="H900" s="24"/>
      <c r="I900" s="19"/>
      <c r="J900" s="22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</row>
    <row r="901" spans="1:41" ht="15" customHeight="1">
      <c r="A901" s="132"/>
      <c r="B901" s="81"/>
      <c r="C901" s="81"/>
      <c r="D901" s="207"/>
      <c r="E901" s="57"/>
      <c r="F901" s="228"/>
      <c r="G901" s="128"/>
      <c r="H901" s="25"/>
      <c r="I901" s="19"/>
      <c r="J901" s="22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</row>
    <row r="902" spans="1:41" ht="15" customHeight="1">
      <c r="A902" s="131"/>
      <c r="B902" s="82"/>
      <c r="C902" s="82"/>
      <c r="D902" s="203"/>
      <c r="E902" s="114"/>
      <c r="F902" s="226"/>
      <c r="G902" s="48"/>
      <c r="H902" s="24"/>
      <c r="I902" s="19"/>
      <c r="J902" s="22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</row>
    <row r="903" spans="1:41" ht="15" customHeight="1">
      <c r="A903" s="132"/>
      <c r="B903" s="81"/>
      <c r="C903" s="130"/>
      <c r="D903" s="202"/>
      <c r="E903" s="113"/>
      <c r="F903" s="228"/>
      <c r="G903" s="128"/>
      <c r="H903" s="25"/>
      <c r="I903" s="19"/>
      <c r="J903" s="49"/>
      <c r="K903" s="43"/>
      <c r="L903" s="43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</row>
    <row r="904" spans="1:41" ht="15" customHeight="1">
      <c r="A904" s="131"/>
      <c r="B904" s="5" t="s">
        <v>85</v>
      </c>
      <c r="C904" s="82"/>
      <c r="D904" s="203"/>
      <c r="E904" s="114"/>
      <c r="F904" s="226"/>
      <c r="G904" s="127"/>
      <c r="H904" s="24"/>
      <c r="I904" s="19"/>
      <c r="J904" s="32"/>
      <c r="L904" s="43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</row>
    <row r="905" spans="1:41" ht="15" customHeight="1">
      <c r="A905" s="132"/>
      <c r="B905" s="81" t="s">
        <v>389</v>
      </c>
      <c r="C905" s="81" t="s">
        <v>390</v>
      </c>
      <c r="D905" s="202"/>
      <c r="E905" s="113"/>
      <c r="F905" s="126"/>
      <c r="G905" s="112"/>
      <c r="H905" s="25"/>
      <c r="I905" s="19"/>
      <c r="J905" s="22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</row>
    <row r="906" spans="1:41" ht="15" customHeight="1">
      <c r="A906" s="131"/>
      <c r="B906" s="82" t="s">
        <v>391</v>
      </c>
      <c r="C906" s="82" t="s">
        <v>392</v>
      </c>
      <c r="D906" s="203">
        <v>627</v>
      </c>
      <c r="E906" s="114" t="s">
        <v>148</v>
      </c>
      <c r="F906" s="124"/>
      <c r="G906" s="127"/>
      <c r="H906" s="195"/>
      <c r="I906" s="19"/>
      <c r="J906" s="22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</row>
    <row r="907" spans="1:41" ht="15" customHeight="1">
      <c r="A907" s="132"/>
      <c r="B907" s="81" t="s">
        <v>393</v>
      </c>
      <c r="C907" s="81" t="s">
        <v>390</v>
      </c>
      <c r="D907" s="202"/>
      <c r="E907" s="113"/>
      <c r="F907" s="126"/>
      <c r="G907" s="112"/>
      <c r="H907" s="25"/>
      <c r="I907" s="19"/>
      <c r="J907" s="22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</row>
    <row r="908" spans="1:41" ht="15" customHeight="1">
      <c r="A908" s="131"/>
      <c r="B908" s="82" t="s">
        <v>391</v>
      </c>
      <c r="C908" s="82" t="s">
        <v>392</v>
      </c>
      <c r="D908" s="203">
        <v>11.6</v>
      </c>
      <c r="E908" s="114" t="s">
        <v>148</v>
      </c>
      <c r="F908" s="124"/>
      <c r="G908" s="127"/>
      <c r="H908" s="195"/>
      <c r="I908" s="19"/>
      <c r="J908" s="22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</row>
    <row r="909" spans="1:41" ht="15" customHeight="1">
      <c r="A909" s="132"/>
      <c r="B909" s="81" t="s">
        <v>293</v>
      </c>
      <c r="C909" s="81" t="s">
        <v>390</v>
      </c>
      <c r="D909" s="202"/>
      <c r="E909" s="113"/>
      <c r="F909" s="126"/>
      <c r="G909" s="112"/>
      <c r="H909" s="25"/>
      <c r="I909" s="19"/>
      <c r="J909" s="22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</row>
    <row r="910" spans="1:41" ht="15" customHeight="1">
      <c r="A910" s="131"/>
      <c r="B910" s="82" t="s">
        <v>391</v>
      </c>
      <c r="C910" s="82" t="s">
        <v>69</v>
      </c>
      <c r="D910" s="203">
        <v>193</v>
      </c>
      <c r="E910" s="114" t="s">
        <v>148</v>
      </c>
      <c r="F910" s="124"/>
      <c r="G910" s="127"/>
      <c r="H910" s="195"/>
      <c r="I910" s="19"/>
      <c r="J910" s="22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</row>
    <row r="911" spans="1:41" ht="15" customHeight="1">
      <c r="A911" s="132"/>
      <c r="B911" s="81" t="s">
        <v>294</v>
      </c>
      <c r="C911" s="130" t="s">
        <v>394</v>
      </c>
      <c r="D911" s="234"/>
      <c r="E911" s="113"/>
      <c r="F911" s="126"/>
      <c r="G911" s="112"/>
      <c r="H911" s="25"/>
      <c r="I911" s="19"/>
      <c r="J911" s="22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</row>
    <row r="912" spans="1:41" ht="15" customHeight="1">
      <c r="A912" s="131"/>
      <c r="B912" s="82" t="s">
        <v>395</v>
      </c>
      <c r="C912" s="82" t="s">
        <v>396</v>
      </c>
      <c r="D912" s="203">
        <v>323</v>
      </c>
      <c r="E912" s="114" t="s">
        <v>4</v>
      </c>
      <c r="F912" s="124"/>
      <c r="G912" s="127"/>
      <c r="H912" s="195"/>
      <c r="I912" s="19"/>
      <c r="J912" s="22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</row>
    <row r="913" spans="1:41" ht="15" customHeight="1">
      <c r="A913" s="132"/>
      <c r="B913" s="81" t="s">
        <v>397</v>
      </c>
      <c r="C913" s="81" t="s">
        <v>390</v>
      </c>
      <c r="D913" s="202"/>
      <c r="E913" s="113"/>
      <c r="F913" s="126"/>
      <c r="G913" s="112"/>
      <c r="H913" s="25"/>
      <c r="I913" s="19"/>
      <c r="J913" s="22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</row>
    <row r="914" spans="1:41" ht="15" customHeight="1">
      <c r="A914" s="131"/>
      <c r="B914" s="82" t="s">
        <v>391</v>
      </c>
      <c r="C914" s="82" t="s">
        <v>392</v>
      </c>
      <c r="D914" s="203">
        <v>15.8</v>
      </c>
      <c r="E914" s="114" t="s">
        <v>148</v>
      </c>
      <c r="F914" s="124"/>
      <c r="G914" s="127"/>
      <c r="H914" s="195"/>
      <c r="I914" s="19"/>
      <c r="J914" s="26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</row>
    <row r="915" spans="1:41" ht="15" customHeight="1">
      <c r="A915" s="132"/>
      <c r="B915" s="81" t="s">
        <v>398</v>
      </c>
      <c r="C915" s="130" t="s">
        <v>399</v>
      </c>
      <c r="D915" s="234"/>
      <c r="E915" s="113"/>
      <c r="F915" s="228"/>
      <c r="G915" s="128"/>
      <c r="H915" s="25"/>
      <c r="I915" s="19"/>
      <c r="J915" s="22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</row>
    <row r="916" spans="1:41" ht="15" customHeight="1">
      <c r="A916" s="131"/>
      <c r="B916" s="5" t="s">
        <v>291</v>
      </c>
      <c r="C916" s="82" t="s">
        <v>69</v>
      </c>
      <c r="D916" s="203">
        <v>5</v>
      </c>
      <c r="E916" s="114" t="s">
        <v>148</v>
      </c>
      <c r="F916" s="226"/>
      <c r="G916" s="127"/>
      <c r="H916" s="24"/>
      <c r="I916" s="19"/>
      <c r="J916" s="26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</row>
    <row r="917" spans="1:41" ht="15" customHeight="1">
      <c r="A917" s="132"/>
      <c r="B917" s="81" t="s">
        <v>400</v>
      </c>
      <c r="C917" s="81" t="s">
        <v>399</v>
      </c>
      <c r="D917" s="202"/>
      <c r="E917" s="113"/>
      <c r="F917" s="228"/>
      <c r="G917" s="128"/>
      <c r="H917" s="25"/>
      <c r="I917" s="19"/>
      <c r="J917" s="49"/>
      <c r="K917" s="43"/>
      <c r="L917" s="43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</row>
    <row r="918" spans="1:41" ht="15" customHeight="1">
      <c r="A918" s="131"/>
      <c r="B918" s="5" t="s">
        <v>291</v>
      </c>
      <c r="C918" s="82" t="s">
        <v>392</v>
      </c>
      <c r="D918" s="203">
        <v>3.9</v>
      </c>
      <c r="E918" s="114" t="s">
        <v>148</v>
      </c>
      <c r="F918" s="226"/>
      <c r="G918" s="127"/>
      <c r="H918" s="24"/>
      <c r="I918" s="19"/>
      <c r="J918" s="32"/>
      <c r="L918" s="43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</row>
    <row r="919" spans="1:41" ht="15" customHeight="1">
      <c r="A919" s="132"/>
      <c r="B919" s="81" t="s">
        <v>401</v>
      </c>
      <c r="C919" s="81" t="s">
        <v>399</v>
      </c>
      <c r="D919" s="202"/>
      <c r="E919" s="113"/>
      <c r="F919" s="228"/>
      <c r="G919" s="128"/>
      <c r="H919" s="25"/>
      <c r="I919" s="19"/>
      <c r="J919" s="22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</row>
    <row r="920" spans="1:41" ht="15" customHeight="1">
      <c r="A920" s="131"/>
      <c r="B920" s="82" t="s">
        <v>291</v>
      </c>
      <c r="C920" s="82" t="s">
        <v>392</v>
      </c>
      <c r="D920" s="203">
        <v>26</v>
      </c>
      <c r="E920" s="114" t="s">
        <v>148</v>
      </c>
      <c r="F920" s="226"/>
      <c r="G920" s="127"/>
      <c r="H920" s="24"/>
      <c r="I920" s="19"/>
      <c r="J920" s="22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</row>
    <row r="921" spans="1:41" ht="15" customHeight="1">
      <c r="A921" s="132"/>
      <c r="B921" s="81" t="s">
        <v>402</v>
      </c>
      <c r="C921" s="81" t="s">
        <v>399</v>
      </c>
      <c r="D921" s="202"/>
      <c r="E921" s="113"/>
      <c r="F921" s="228"/>
      <c r="G921" s="128"/>
      <c r="H921" s="25"/>
      <c r="I921" s="19"/>
      <c r="J921" s="22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</row>
    <row r="922" spans="1:41" ht="15" customHeight="1">
      <c r="A922" s="131"/>
      <c r="B922" s="82" t="s">
        <v>291</v>
      </c>
      <c r="C922" s="82" t="s">
        <v>69</v>
      </c>
      <c r="D922" s="203">
        <v>23</v>
      </c>
      <c r="E922" s="114" t="s">
        <v>148</v>
      </c>
      <c r="F922" s="226"/>
      <c r="G922" s="127"/>
      <c r="H922" s="24"/>
      <c r="I922" s="19"/>
      <c r="J922" s="26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</row>
    <row r="923" spans="1:41" ht="15" customHeight="1">
      <c r="A923" s="132"/>
      <c r="B923" s="81" t="s">
        <v>403</v>
      </c>
      <c r="C923" s="81" t="s">
        <v>399</v>
      </c>
      <c r="D923" s="202"/>
      <c r="E923" s="113"/>
      <c r="F923" s="228"/>
      <c r="G923" s="128"/>
      <c r="H923" s="25"/>
      <c r="I923" s="19"/>
      <c r="J923" s="22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</row>
    <row r="924" spans="1:41" ht="15" customHeight="1">
      <c r="A924" s="131"/>
      <c r="B924" s="82" t="s">
        <v>291</v>
      </c>
      <c r="C924" s="82" t="s">
        <v>69</v>
      </c>
      <c r="D924" s="203">
        <v>13.5</v>
      </c>
      <c r="E924" s="114" t="s">
        <v>148</v>
      </c>
      <c r="F924" s="226"/>
      <c r="G924" s="127"/>
      <c r="H924" s="24"/>
      <c r="I924" s="19"/>
      <c r="J924" s="26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</row>
    <row r="925" spans="1:41" ht="15" customHeight="1">
      <c r="A925" s="132"/>
      <c r="B925" s="81"/>
      <c r="C925" s="81"/>
      <c r="D925" s="202"/>
      <c r="E925" s="113"/>
      <c r="F925" s="228"/>
      <c r="G925" s="128"/>
      <c r="H925" s="25"/>
      <c r="I925" s="19"/>
      <c r="J925" s="22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</row>
    <row r="926" spans="1:41" ht="15" customHeight="1">
      <c r="A926" s="131"/>
      <c r="B926" s="82" t="s">
        <v>404</v>
      </c>
      <c r="C926" s="82" t="s">
        <v>405</v>
      </c>
      <c r="D926" s="203">
        <v>130</v>
      </c>
      <c r="E926" s="114" t="s">
        <v>4</v>
      </c>
      <c r="F926" s="226"/>
      <c r="G926" s="127"/>
      <c r="H926" s="24"/>
      <c r="I926" s="19"/>
      <c r="J926" s="22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</row>
    <row r="927" spans="1:41" ht="15" customHeight="1">
      <c r="A927" s="132"/>
      <c r="B927" s="215"/>
      <c r="C927" s="81"/>
      <c r="D927" s="202"/>
      <c r="E927" s="113"/>
      <c r="F927" s="228"/>
      <c r="G927" s="128"/>
      <c r="H927" s="25"/>
      <c r="I927" s="19"/>
      <c r="J927" s="22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</row>
    <row r="928" spans="1:41" ht="15" customHeight="1">
      <c r="A928" s="131"/>
      <c r="B928" s="82" t="s">
        <v>406</v>
      </c>
      <c r="C928" s="82" t="s">
        <v>132</v>
      </c>
      <c r="D928" s="203">
        <v>1.5</v>
      </c>
      <c r="E928" s="114" t="s">
        <v>4</v>
      </c>
      <c r="F928" s="226"/>
      <c r="G928" s="127"/>
      <c r="H928" s="24"/>
      <c r="I928" s="19"/>
      <c r="J928" s="26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</row>
    <row r="929" spans="1:41" ht="15" customHeight="1">
      <c r="A929" s="132"/>
      <c r="B929" s="81"/>
      <c r="C929" s="81"/>
      <c r="D929" s="202"/>
      <c r="E929" s="137"/>
      <c r="F929" s="225"/>
      <c r="G929" s="128"/>
      <c r="H929" s="21"/>
      <c r="I929" s="19"/>
      <c r="J929" s="22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</row>
    <row r="930" spans="1:41" ht="15" customHeight="1">
      <c r="A930" s="136"/>
      <c r="B930" s="10" t="s">
        <v>407</v>
      </c>
      <c r="C930" s="135" t="s">
        <v>295</v>
      </c>
      <c r="D930" s="204">
        <v>11.6</v>
      </c>
      <c r="E930" s="134" t="s">
        <v>4</v>
      </c>
      <c r="F930" s="244"/>
      <c r="G930" s="122"/>
      <c r="H930" s="121"/>
      <c r="I930" s="19"/>
      <c r="J930" s="26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</row>
    <row r="931" spans="1:41" ht="15" customHeight="1">
      <c r="A931" s="133"/>
      <c r="B931" s="130"/>
      <c r="C931" s="130"/>
      <c r="D931" s="202"/>
      <c r="E931" s="113"/>
      <c r="F931" s="225"/>
      <c r="G931" s="125"/>
      <c r="H931" s="21"/>
      <c r="I931" s="19"/>
      <c r="J931" s="49"/>
      <c r="K931" s="43"/>
      <c r="L931" s="43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</row>
    <row r="932" spans="1:41" ht="15" customHeight="1">
      <c r="A932" s="131"/>
      <c r="B932" s="5" t="s">
        <v>408</v>
      </c>
      <c r="C932" s="82" t="s">
        <v>132</v>
      </c>
      <c r="D932" s="203">
        <v>119</v>
      </c>
      <c r="E932" s="114" t="s">
        <v>4</v>
      </c>
      <c r="F932" s="226"/>
      <c r="G932" s="127"/>
      <c r="H932" s="24"/>
      <c r="I932" s="19"/>
      <c r="J932" s="32"/>
      <c r="L932" s="43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</row>
    <row r="933" spans="1:41" ht="15" customHeight="1">
      <c r="A933" s="132"/>
      <c r="B933" s="81"/>
      <c r="C933" s="81"/>
      <c r="D933" s="207"/>
      <c r="E933" s="57"/>
      <c r="F933" s="228"/>
      <c r="G933" s="128"/>
      <c r="H933" s="25"/>
      <c r="I933" s="19"/>
      <c r="J933" s="22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</row>
    <row r="934" spans="1:41" ht="15" customHeight="1">
      <c r="A934" s="131"/>
      <c r="B934" s="82" t="s">
        <v>409</v>
      </c>
      <c r="C934" s="82" t="s">
        <v>132</v>
      </c>
      <c r="D934" s="203">
        <v>107</v>
      </c>
      <c r="E934" s="114" t="s">
        <v>4</v>
      </c>
      <c r="F934" s="226"/>
      <c r="G934" s="48"/>
      <c r="H934" s="24"/>
      <c r="I934" s="19"/>
      <c r="J934" s="22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</row>
    <row r="935" spans="1:41" ht="15" customHeight="1">
      <c r="A935" s="132"/>
      <c r="B935" s="81"/>
      <c r="C935" s="130"/>
      <c r="D935" s="202"/>
      <c r="E935" s="113"/>
      <c r="F935" s="228"/>
      <c r="G935" s="128"/>
      <c r="H935" s="25"/>
      <c r="I935" s="19"/>
      <c r="J935" s="22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</row>
    <row r="936" spans="1:41" ht="15" customHeight="1">
      <c r="A936" s="131"/>
      <c r="B936" s="82" t="s">
        <v>410</v>
      </c>
      <c r="C936" s="82" t="s">
        <v>132</v>
      </c>
      <c r="D936" s="203">
        <v>42.8</v>
      </c>
      <c r="E936" s="114" t="s">
        <v>4</v>
      </c>
      <c r="F936" s="226"/>
      <c r="G936" s="127"/>
      <c r="H936" s="24"/>
      <c r="I936" s="19"/>
      <c r="J936" s="26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</row>
    <row r="937" spans="1:41" ht="15" customHeight="1">
      <c r="A937" s="132"/>
      <c r="B937" s="81"/>
      <c r="C937" s="81"/>
      <c r="D937" s="202"/>
      <c r="E937" s="113"/>
      <c r="F937" s="228"/>
      <c r="G937" s="128"/>
      <c r="H937" s="25"/>
      <c r="I937" s="19"/>
      <c r="J937" s="22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</row>
    <row r="938" spans="1:41" ht="15" customHeight="1">
      <c r="A938" s="131"/>
      <c r="B938" s="82" t="s">
        <v>411</v>
      </c>
      <c r="C938" s="82" t="s">
        <v>132</v>
      </c>
      <c r="D938" s="203">
        <v>373</v>
      </c>
      <c r="E938" s="114" t="s">
        <v>4</v>
      </c>
      <c r="F938" s="226"/>
      <c r="G938" s="127"/>
      <c r="H938" s="24"/>
      <c r="I938" s="19"/>
      <c r="J938" s="26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</row>
    <row r="939" spans="1:41" ht="15" customHeight="1">
      <c r="A939" s="132"/>
      <c r="B939" s="81"/>
      <c r="C939" s="81"/>
      <c r="D939" s="202"/>
      <c r="E939" s="113"/>
      <c r="F939" s="243"/>
      <c r="G939" s="125"/>
      <c r="H939" s="21"/>
      <c r="I939" s="19"/>
      <c r="J939" s="22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</row>
    <row r="940" spans="1:41" ht="15" customHeight="1">
      <c r="A940" s="131"/>
      <c r="B940" s="82" t="s">
        <v>412</v>
      </c>
      <c r="C940" s="82" t="s">
        <v>132</v>
      </c>
      <c r="D940" s="203">
        <v>512</v>
      </c>
      <c r="E940" s="114" t="s">
        <v>4</v>
      </c>
      <c r="F940" s="231"/>
      <c r="G940" s="127"/>
      <c r="H940" s="24"/>
      <c r="I940" s="19"/>
      <c r="J940" s="26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</row>
    <row r="941" spans="1:41" ht="15" customHeight="1">
      <c r="A941" s="132"/>
      <c r="B941" s="81"/>
      <c r="C941" s="81"/>
      <c r="D941" s="202"/>
      <c r="E941" s="113"/>
      <c r="F941" s="228"/>
      <c r="G941" s="128"/>
      <c r="H941" s="25"/>
      <c r="I941" s="19"/>
      <c r="J941" s="22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</row>
    <row r="942" spans="1:41" ht="15" customHeight="1">
      <c r="A942" s="131"/>
      <c r="B942" s="82" t="s">
        <v>413</v>
      </c>
      <c r="C942" s="82" t="s">
        <v>132</v>
      </c>
      <c r="D942" s="203">
        <v>2.5</v>
      </c>
      <c r="E942" s="114" t="s">
        <v>4</v>
      </c>
      <c r="F942" s="226"/>
      <c r="G942" s="127"/>
      <c r="H942" s="24"/>
      <c r="I942" s="19"/>
      <c r="J942" s="26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</row>
    <row r="943" spans="1:41" ht="15" customHeight="1">
      <c r="A943" s="132"/>
      <c r="B943" s="81" t="s">
        <v>86</v>
      </c>
      <c r="C943" s="130"/>
      <c r="D943" s="234"/>
      <c r="E943" s="113"/>
      <c r="F943" s="243"/>
      <c r="G943" s="125"/>
      <c r="H943" s="21"/>
      <c r="I943" s="19"/>
      <c r="J943" s="22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</row>
    <row r="944" spans="1:41" ht="15" customHeight="1">
      <c r="A944" s="131"/>
      <c r="B944" s="82" t="s">
        <v>65</v>
      </c>
      <c r="C944" s="82" t="s">
        <v>132</v>
      </c>
      <c r="D944" s="203">
        <v>244</v>
      </c>
      <c r="E944" s="114" t="s">
        <v>4</v>
      </c>
      <c r="F944" s="231"/>
      <c r="G944" s="127"/>
      <c r="H944" s="24"/>
      <c r="I944" s="19"/>
      <c r="J944" s="26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</row>
    <row r="945" spans="1:41" ht="15" customHeight="1">
      <c r="A945" s="132"/>
      <c r="B945" s="81"/>
      <c r="C945" s="81"/>
      <c r="D945" s="202"/>
      <c r="E945" s="113"/>
      <c r="F945" s="228"/>
      <c r="G945" s="128"/>
      <c r="H945" s="25"/>
      <c r="I945" s="19"/>
      <c r="J945" s="22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</row>
    <row r="946" spans="1:41" ht="15" customHeight="1">
      <c r="A946" s="131"/>
      <c r="B946" s="82"/>
      <c r="C946" s="82"/>
      <c r="D946" s="203"/>
      <c r="E946" s="114"/>
      <c r="F946" s="226"/>
      <c r="G946" s="127"/>
      <c r="H946" s="24"/>
      <c r="I946" s="19"/>
      <c r="J946" s="26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</row>
    <row r="947" spans="1:41" ht="15" customHeight="1">
      <c r="A947" s="132"/>
      <c r="B947" s="81"/>
      <c r="C947" s="130"/>
      <c r="D947" s="234"/>
      <c r="E947" s="113"/>
      <c r="F947" s="65"/>
      <c r="G947" s="110"/>
      <c r="H947" s="21"/>
      <c r="I947" s="19"/>
      <c r="J947" s="22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</row>
    <row r="948" spans="1:41" ht="15" customHeight="1">
      <c r="A948" s="131"/>
      <c r="B948" s="5" t="s">
        <v>87</v>
      </c>
      <c r="C948" s="82"/>
      <c r="D948" s="203"/>
      <c r="E948" s="114"/>
      <c r="F948" s="66"/>
      <c r="G948" s="127"/>
      <c r="H948" s="195"/>
      <c r="I948" s="19"/>
      <c r="J948" s="26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</row>
    <row r="949" spans="1:41" ht="15" customHeight="1">
      <c r="A949" s="132"/>
      <c r="B949" s="81" t="s">
        <v>414</v>
      </c>
      <c r="C949" s="81"/>
      <c r="D949" s="202"/>
      <c r="E949" s="113"/>
      <c r="F949" s="228"/>
      <c r="G949" s="128"/>
      <c r="H949" s="25"/>
      <c r="I949" s="19"/>
      <c r="J949" s="49"/>
      <c r="K949" s="43"/>
      <c r="L949" s="43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</row>
    <row r="950" spans="1:41" ht="15" customHeight="1">
      <c r="A950" s="131"/>
      <c r="B950" s="5" t="s">
        <v>415</v>
      </c>
      <c r="C950" s="82" t="s">
        <v>392</v>
      </c>
      <c r="D950" s="203">
        <v>5</v>
      </c>
      <c r="E950" s="114" t="s">
        <v>148</v>
      </c>
      <c r="F950" s="226"/>
      <c r="G950" s="127"/>
      <c r="H950" s="24"/>
      <c r="I950" s="19"/>
      <c r="J950" s="32"/>
      <c r="L950" s="43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</row>
    <row r="951" spans="1:41" ht="15" customHeight="1">
      <c r="A951" s="132"/>
      <c r="B951" s="81" t="s">
        <v>416</v>
      </c>
      <c r="C951" s="81"/>
      <c r="D951" s="202"/>
      <c r="E951" s="113"/>
      <c r="F951" s="228"/>
      <c r="G951" s="128"/>
      <c r="H951" s="25"/>
      <c r="I951" s="19"/>
      <c r="J951" s="22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</row>
    <row r="952" spans="1:41" ht="15" customHeight="1">
      <c r="A952" s="131"/>
      <c r="B952" s="82" t="s">
        <v>415</v>
      </c>
      <c r="C952" s="82" t="s">
        <v>69</v>
      </c>
      <c r="D952" s="203">
        <v>11.3</v>
      </c>
      <c r="E952" s="114" t="s">
        <v>148</v>
      </c>
      <c r="F952" s="226"/>
      <c r="G952" s="127"/>
      <c r="H952" s="24"/>
      <c r="I952" s="19"/>
      <c r="J952" s="22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</row>
    <row r="953" spans="1:41" ht="15" customHeight="1">
      <c r="A953" s="132"/>
      <c r="B953" s="81" t="s">
        <v>417</v>
      </c>
      <c r="C953" s="81"/>
      <c r="D953" s="202"/>
      <c r="E953" s="113"/>
      <c r="F953" s="228"/>
      <c r="G953" s="128"/>
      <c r="H953" s="25"/>
      <c r="I953" s="19"/>
      <c r="J953" s="22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</row>
    <row r="954" spans="1:41" ht="15" customHeight="1">
      <c r="A954" s="131"/>
      <c r="B954" s="82" t="s">
        <v>415</v>
      </c>
      <c r="C954" s="82" t="s">
        <v>392</v>
      </c>
      <c r="D954" s="203">
        <v>1.5</v>
      </c>
      <c r="E954" s="114" t="s">
        <v>148</v>
      </c>
      <c r="F954" s="226"/>
      <c r="G954" s="127"/>
      <c r="H954" s="24"/>
      <c r="I954" s="19"/>
      <c r="J954" s="22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</row>
    <row r="955" spans="1:41" ht="15" customHeight="1">
      <c r="A955" s="132"/>
      <c r="B955" s="81" t="s">
        <v>418</v>
      </c>
      <c r="C955" s="81"/>
      <c r="D955" s="202"/>
      <c r="E955" s="113"/>
      <c r="F955" s="228"/>
      <c r="G955" s="128"/>
      <c r="H955" s="25"/>
      <c r="I955" s="19"/>
      <c r="J955" s="22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</row>
    <row r="956" spans="1:41" ht="15" customHeight="1">
      <c r="A956" s="131"/>
      <c r="B956" s="82" t="s">
        <v>415</v>
      </c>
      <c r="C956" s="82" t="s">
        <v>69</v>
      </c>
      <c r="D956" s="203">
        <v>3.1</v>
      </c>
      <c r="E956" s="114" t="s">
        <v>148</v>
      </c>
      <c r="F956" s="226"/>
      <c r="G956" s="127"/>
      <c r="H956" s="24"/>
      <c r="I956" s="19"/>
      <c r="J956" s="22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</row>
    <row r="957" spans="1:41" ht="15" customHeight="1">
      <c r="A957" s="132"/>
      <c r="B957" s="81" t="s">
        <v>419</v>
      </c>
      <c r="C957" s="81" t="s">
        <v>420</v>
      </c>
      <c r="D957" s="202"/>
      <c r="E957" s="113"/>
      <c r="F957" s="228"/>
      <c r="G957" s="128"/>
      <c r="H957" s="25"/>
      <c r="I957" s="19"/>
      <c r="J957" s="22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</row>
    <row r="958" spans="1:41" ht="15" customHeight="1">
      <c r="A958" s="131"/>
      <c r="B958" s="82" t="s">
        <v>421</v>
      </c>
      <c r="C958" s="82" t="s">
        <v>392</v>
      </c>
      <c r="D958" s="203">
        <v>6.4</v>
      </c>
      <c r="E958" s="114" t="s">
        <v>148</v>
      </c>
      <c r="F958" s="226"/>
      <c r="G958" s="127"/>
      <c r="H958" s="24"/>
      <c r="I958" s="19"/>
      <c r="J958" s="26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</row>
    <row r="959" spans="1:41" ht="15" customHeight="1">
      <c r="A959" s="132"/>
      <c r="B959" s="215" t="s">
        <v>422</v>
      </c>
      <c r="C959" s="81" t="s">
        <v>420</v>
      </c>
      <c r="D959" s="202"/>
      <c r="E959" s="113"/>
      <c r="F959" s="228"/>
      <c r="G959" s="128"/>
      <c r="H959" s="25"/>
      <c r="I959" s="19"/>
      <c r="J959" s="22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</row>
    <row r="960" spans="1:41" ht="15" customHeight="1">
      <c r="A960" s="131"/>
      <c r="B960" s="82" t="s">
        <v>421</v>
      </c>
      <c r="C960" s="82" t="s">
        <v>69</v>
      </c>
      <c r="D960" s="203">
        <v>19.600000000000001</v>
      </c>
      <c r="E960" s="114" t="s">
        <v>148</v>
      </c>
      <c r="F960" s="226"/>
      <c r="G960" s="127"/>
      <c r="H960" s="24"/>
      <c r="I960" s="19"/>
      <c r="J960" s="26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</row>
    <row r="961" spans="1:41" ht="15" customHeight="1">
      <c r="A961" s="132"/>
      <c r="B961" s="81"/>
      <c r="C961" s="81"/>
      <c r="D961" s="202"/>
      <c r="E961" s="137"/>
      <c r="F961" s="225"/>
      <c r="G961" s="128"/>
      <c r="H961" s="21"/>
      <c r="I961" s="19"/>
      <c r="J961" s="22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</row>
    <row r="962" spans="1:41" ht="15" customHeight="1">
      <c r="A962" s="136"/>
      <c r="B962" s="135" t="s">
        <v>423</v>
      </c>
      <c r="C962" s="135" t="s">
        <v>134</v>
      </c>
      <c r="D962" s="204">
        <v>9.6</v>
      </c>
      <c r="E962" s="134" t="s">
        <v>4</v>
      </c>
      <c r="F962" s="244"/>
      <c r="G962" s="122"/>
      <c r="H962" s="121"/>
      <c r="I962" s="19"/>
      <c r="J962" s="26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</row>
    <row r="963" spans="1:41" ht="15" customHeight="1">
      <c r="A963" s="133"/>
      <c r="B963" s="130"/>
      <c r="C963" s="130"/>
      <c r="D963" s="202"/>
      <c r="E963" s="113"/>
      <c r="F963" s="225"/>
      <c r="G963" s="125"/>
      <c r="H963" s="21"/>
      <c r="I963" s="19"/>
      <c r="J963" s="22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</row>
    <row r="964" spans="1:41" ht="15" customHeight="1">
      <c r="A964" s="131"/>
      <c r="B964" s="82" t="s">
        <v>133</v>
      </c>
      <c r="C964" s="82" t="s">
        <v>134</v>
      </c>
      <c r="D964" s="203">
        <v>104</v>
      </c>
      <c r="E964" s="114" t="s">
        <v>4</v>
      </c>
      <c r="F964" s="226"/>
      <c r="G964" s="127"/>
      <c r="H964" s="24"/>
      <c r="I964" s="19"/>
      <c r="J964" s="26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</row>
    <row r="965" spans="1:41" ht="15" customHeight="1">
      <c r="A965" s="132"/>
      <c r="B965" s="81"/>
      <c r="C965" s="81"/>
      <c r="D965" s="207"/>
      <c r="E965" s="57"/>
      <c r="F965" s="228"/>
      <c r="G965" s="128"/>
      <c r="H965" s="25"/>
      <c r="I965" s="19"/>
      <c r="J965" s="22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</row>
    <row r="966" spans="1:41" ht="15" customHeight="1">
      <c r="A966" s="131"/>
      <c r="B966" s="82" t="s">
        <v>424</v>
      </c>
      <c r="C966" s="82" t="s">
        <v>425</v>
      </c>
      <c r="D966" s="203">
        <v>150</v>
      </c>
      <c r="E966" s="114" t="s">
        <v>4</v>
      </c>
      <c r="F966" s="226"/>
      <c r="G966" s="48"/>
      <c r="H966" s="24"/>
      <c r="I966" s="19"/>
      <c r="J966" s="22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</row>
    <row r="967" spans="1:41" ht="15" customHeight="1">
      <c r="A967" s="132"/>
      <c r="B967" s="81"/>
      <c r="C967" s="130"/>
      <c r="D967" s="202"/>
      <c r="E967" s="113"/>
      <c r="F967" s="228"/>
      <c r="G967" s="128"/>
      <c r="H967" s="25"/>
      <c r="I967" s="19"/>
      <c r="J967" s="22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</row>
    <row r="968" spans="1:41" ht="15" customHeight="1">
      <c r="A968" s="131"/>
      <c r="B968" s="82"/>
      <c r="C968" s="82"/>
      <c r="D968" s="203"/>
      <c r="E968" s="114"/>
      <c r="F968" s="226"/>
      <c r="G968" s="127"/>
      <c r="H968" s="24"/>
      <c r="I968" s="19"/>
      <c r="J968" s="26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</row>
    <row r="969" spans="1:41" ht="15" customHeight="1">
      <c r="A969" s="132"/>
      <c r="B969" s="81"/>
      <c r="C969" s="81"/>
      <c r="D969" s="202"/>
      <c r="E969" s="113"/>
      <c r="F969" s="126"/>
      <c r="G969" s="112"/>
      <c r="H969" s="25"/>
      <c r="I969" s="19"/>
      <c r="J969" s="22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</row>
    <row r="970" spans="1:41" ht="15" customHeight="1">
      <c r="A970" s="131"/>
      <c r="B970" s="82"/>
      <c r="C970" s="82"/>
      <c r="D970" s="203"/>
      <c r="E970" s="114"/>
      <c r="F970" s="124"/>
      <c r="G970" s="127"/>
      <c r="H970" s="195"/>
      <c r="I970" s="19"/>
      <c r="J970" s="26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</row>
    <row r="971" spans="1:41" ht="15" customHeight="1">
      <c r="A971" s="132"/>
      <c r="B971" s="81"/>
      <c r="C971" s="81"/>
      <c r="D971" s="202"/>
      <c r="E971" s="113"/>
      <c r="F971" s="65"/>
      <c r="G971" s="110"/>
      <c r="H971" s="21"/>
      <c r="I971" s="19"/>
      <c r="J971" s="22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</row>
    <row r="972" spans="1:41" ht="15" customHeight="1">
      <c r="A972" s="131"/>
      <c r="B972" s="82"/>
      <c r="C972" s="82"/>
      <c r="D972" s="203"/>
      <c r="E972" s="114"/>
      <c r="F972" s="66"/>
      <c r="G972" s="127"/>
      <c r="H972" s="195"/>
      <c r="I972" s="19"/>
      <c r="J972" s="26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</row>
    <row r="973" spans="1:41" ht="15" customHeight="1">
      <c r="A973" s="132"/>
      <c r="B973" s="81"/>
      <c r="C973" s="81"/>
      <c r="D973" s="202"/>
      <c r="E973" s="113"/>
      <c r="F973" s="228"/>
      <c r="G973" s="128"/>
      <c r="H973" s="25"/>
      <c r="I973" s="19"/>
      <c r="J973" s="22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</row>
    <row r="974" spans="1:41" ht="15" customHeight="1">
      <c r="A974" s="131"/>
      <c r="B974" s="82"/>
      <c r="C974" s="82"/>
      <c r="D974" s="203"/>
      <c r="E974" s="114"/>
      <c r="F974" s="226"/>
      <c r="G974" s="127"/>
      <c r="H974" s="24"/>
      <c r="I974" s="19"/>
      <c r="J974" s="26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</row>
    <row r="975" spans="1:41" ht="15" customHeight="1">
      <c r="A975" s="132"/>
      <c r="B975" s="81"/>
      <c r="C975" s="130"/>
      <c r="D975" s="234"/>
      <c r="E975" s="113"/>
      <c r="F975" s="243"/>
      <c r="G975" s="125"/>
      <c r="H975" s="21"/>
      <c r="I975" s="19"/>
      <c r="J975" s="22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</row>
    <row r="976" spans="1:41" ht="15" customHeight="1">
      <c r="A976" s="131"/>
      <c r="B976" s="82"/>
      <c r="C976" s="82"/>
      <c r="D976" s="203"/>
      <c r="E976" s="114"/>
      <c r="F976" s="231"/>
      <c r="G976" s="127"/>
      <c r="H976" s="24"/>
      <c r="I976" s="19"/>
      <c r="J976" s="26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</row>
    <row r="977" spans="1:41" ht="15" customHeight="1">
      <c r="A977" s="132"/>
      <c r="B977" s="81"/>
      <c r="C977" s="81"/>
      <c r="D977" s="202"/>
      <c r="E977" s="113"/>
      <c r="F977" s="228"/>
      <c r="G977" s="128"/>
      <c r="H977" s="25"/>
      <c r="I977" s="19"/>
      <c r="J977" s="22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</row>
    <row r="978" spans="1:41" ht="15" customHeight="1">
      <c r="A978" s="131"/>
      <c r="B978" s="82"/>
      <c r="C978" s="82"/>
      <c r="D978" s="203"/>
      <c r="E978" s="114"/>
      <c r="F978" s="226"/>
      <c r="G978" s="127"/>
      <c r="H978" s="24"/>
      <c r="I978" s="19"/>
      <c r="J978" s="26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</row>
    <row r="979" spans="1:41" ht="15" customHeight="1">
      <c r="A979" s="132"/>
      <c r="B979" s="81"/>
      <c r="C979" s="130"/>
      <c r="D979" s="234"/>
      <c r="E979" s="113"/>
      <c r="F979" s="65"/>
      <c r="G979" s="110"/>
      <c r="H979" s="21"/>
      <c r="I979" s="19"/>
      <c r="J979" s="22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</row>
    <row r="980" spans="1:41" ht="15" customHeight="1">
      <c r="A980" s="131"/>
      <c r="B980" s="5"/>
      <c r="C980" s="82"/>
      <c r="D980" s="203"/>
      <c r="E980" s="114"/>
      <c r="F980" s="66"/>
      <c r="G980" s="127"/>
      <c r="H980" s="195"/>
      <c r="I980" s="19"/>
      <c r="J980" s="26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</row>
    <row r="981" spans="1:41" ht="15" customHeight="1">
      <c r="A981" s="132"/>
      <c r="B981" s="81"/>
      <c r="C981" s="81"/>
      <c r="D981" s="202"/>
      <c r="E981" s="113"/>
      <c r="F981" s="126"/>
      <c r="G981" s="112"/>
      <c r="H981" s="25"/>
      <c r="I981" s="19"/>
      <c r="J981" s="49"/>
      <c r="K981" s="43"/>
      <c r="L981" s="43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</row>
    <row r="982" spans="1:41" ht="15" customHeight="1">
      <c r="A982" s="131"/>
      <c r="B982" s="5"/>
      <c r="C982" s="82"/>
      <c r="D982" s="203"/>
      <c r="E982" s="114"/>
      <c r="F982" s="124"/>
      <c r="G982" s="127"/>
      <c r="H982" s="195"/>
      <c r="I982" s="19"/>
      <c r="J982" s="32"/>
      <c r="L982" s="43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</row>
    <row r="983" spans="1:41" ht="15" customHeight="1">
      <c r="A983" s="132"/>
      <c r="B983" s="81"/>
      <c r="C983" s="81"/>
      <c r="D983" s="202"/>
      <c r="E983" s="113"/>
      <c r="F983" s="65"/>
      <c r="G983" s="110"/>
      <c r="H983" s="21"/>
      <c r="I983" s="19"/>
      <c r="J983" s="22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</row>
    <row r="984" spans="1:41" ht="15" customHeight="1">
      <c r="A984" s="131"/>
      <c r="B984" s="82"/>
      <c r="C984" s="82"/>
      <c r="D984" s="203"/>
      <c r="E984" s="114"/>
      <c r="F984" s="66"/>
      <c r="G984" s="127"/>
      <c r="H984" s="195"/>
      <c r="I984" s="19"/>
      <c r="J984" s="22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</row>
    <row r="985" spans="1:41" ht="15" customHeight="1">
      <c r="A985" s="132"/>
      <c r="B985" s="81"/>
      <c r="C985" s="81"/>
      <c r="D985" s="202"/>
      <c r="E985" s="113"/>
      <c r="F985" s="126"/>
      <c r="G985" s="112"/>
      <c r="H985" s="25"/>
      <c r="I985" s="19"/>
      <c r="J985" s="22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</row>
    <row r="986" spans="1:41" ht="15" customHeight="1">
      <c r="A986" s="131"/>
      <c r="B986" s="82"/>
      <c r="C986" s="82"/>
      <c r="D986" s="203"/>
      <c r="E986" s="114"/>
      <c r="F986" s="124"/>
      <c r="G986" s="127"/>
      <c r="H986" s="195"/>
      <c r="I986" s="19"/>
      <c r="J986" s="22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</row>
    <row r="987" spans="1:41" ht="15" customHeight="1">
      <c r="A987" s="132"/>
      <c r="B987" s="81"/>
      <c r="C987" s="81"/>
      <c r="D987" s="202"/>
      <c r="E987" s="113"/>
      <c r="F987" s="126"/>
      <c r="G987" s="112"/>
      <c r="H987" s="25"/>
      <c r="I987" s="19"/>
      <c r="J987" s="22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</row>
    <row r="988" spans="1:41" ht="15" customHeight="1">
      <c r="A988" s="131"/>
      <c r="B988" s="82"/>
      <c r="C988" s="82"/>
      <c r="D988" s="203"/>
      <c r="E988" s="114"/>
      <c r="F988" s="124"/>
      <c r="G988" s="127"/>
      <c r="H988" s="195"/>
      <c r="I988" s="19"/>
      <c r="J988" s="22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</row>
    <row r="989" spans="1:41" ht="15" customHeight="1">
      <c r="A989" s="132"/>
      <c r="B989" s="81"/>
      <c r="C989" s="81"/>
      <c r="D989" s="202"/>
      <c r="E989" s="113"/>
      <c r="F989" s="126"/>
      <c r="G989" s="112"/>
      <c r="H989" s="25"/>
      <c r="I989" s="19"/>
      <c r="J989" s="22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</row>
    <row r="990" spans="1:41" ht="15" customHeight="1">
      <c r="A990" s="131"/>
      <c r="B990" s="82"/>
      <c r="C990" s="82"/>
      <c r="D990" s="203"/>
      <c r="E990" s="114"/>
      <c r="F990" s="124"/>
      <c r="G990" s="127"/>
      <c r="H990" s="195"/>
      <c r="I990" s="19"/>
      <c r="J990" s="22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</row>
    <row r="991" spans="1:41" ht="15" customHeight="1">
      <c r="A991" s="132"/>
      <c r="B991" s="218"/>
      <c r="C991" s="81"/>
      <c r="D991" s="202"/>
      <c r="E991" s="113"/>
      <c r="F991" s="228"/>
      <c r="G991" s="128"/>
      <c r="H991" s="25"/>
      <c r="I991" s="19"/>
      <c r="J991" s="22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</row>
    <row r="992" spans="1:41" ht="15" customHeight="1">
      <c r="A992" s="131"/>
      <c r="B992" s="114" t="str">
        <f>A900&amp;" - 計"</f>
        <v>8 - 計</v>
      </c>
      <c r="C992" s="82"/>
      <c r="D992" s="203"/>
      <c r="E992" s="114"/>
      <c r="F992" s="226"/>
      <c r="G992" s="27"/>
      <c r="H992" s="24"/>
      <c r="I992" s="19"/>
      <c r="J992" s="26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</row>
    <row r="993" spans="1:41" ht="15" customHeight="1">
      <c r="A993" s="132"/>
      <c r="B993" s="81"/>
      <c r="C993" s="81"/>
      <c r="D993" s="202"/>
      <c r="E993" s="137"/>
      <c r="F993" s="225"/>
      <c r="G993" s="128"/>
      <c r="H993" s="21"/>
      <c r="I993" s="19"/>
      <c r="J993" s="22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</row>
    <row r="994" spans="1:41" ht="15" customHeight="1">
      <c r="A994" s="136"/>
      <c r="B994" s="135"/>
      <c r="C994" s="135"/>
      <c r="D994" s="204"/>
      <c r="E994" s="134"/>
      <c r="F994" s="244"/>
      <c r="G994" s="122"/>
      <c r="H994" s="121"/>
      <c r="I994" s="19"/>
      <c r="J994" s="22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</row>
    <row r="995" spans="1:41" ht="15" customHeight="1">
      <c r="A995" s="133"/>
      <c r="B995" s="130"/>
      <c r="C995" s="130"/>
      <c r="D995" s="202"/>
      <c r="E995" s="113"/>
      <c r="F995" s="225"/>
      <c r="G995" s="125"/>
      <c r="H995" s="21"/>
      <c r="I995" s="19"/>
      <c r="J995" s="22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</row>
    <row r="996" spans="1:41" ht="15" customHeight="1">
      <c r="A996" s="138">
        <v>9</v>
      </c>
      <c r="B996" s="82" t="s">
        <v>105</v>
      </c>
      <c r="C996" s="82"/>
      <c r="D996" s="203"/>
      <c r="E996" s="114"/>
      <c r="F996" s="226"/>
      <c r="G996" s="127"/>
      <c r="H996" s="24"/>
      <c r="I996" s="19"/>
      <c r="J996" s="22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</row>
    <row r="997" spans="1:41" ht="15" customHeight="1">
      <c r="A997" s="132"/>
      <c r="B997" s="81"/>
      <c r="C997" s="81"/>
      <c r="D997" s="207"/>
      <c r="E997" s="57"/>
      <c r="F997" s="228"/>
      <c r="G997" s="128"/>
      <c r="H997" s="25"/>
      <c r="I997" s="19"/>
      <c r="J997" s="22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</row>
    <row r="998" spans="1:41" ht="15" customHeight="1">
      <c r="A998" s="131"/>
      <c r="B998" s="82"/>
      <c r="C998" s="82"/>
      <c r="D998" s="203"/>
      <c r="E998" s="114"/>
      <c r="F998" s="226"/>
      <c r="G998" s="48"/>
      <c r="H998" s="24"/>
      <c r="I998" s="19"/>
      <c r="J998" s="22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</row>
    <row r="999" spans="1:41" ht="15" customHeight="1">
      <c r="A999" s="132"/>
      <c r="B999" s="81"/>
      <c r="C999" s="130"/>
      <c r="D999" s="202"/>
      <c r="E999" s="113"/>
      <c r="F999" s="228"/>
      <c r="G999" s="128"/>
      <c r="H999" s="25"/>
      <c r="I999" s="19"/>
      <c r="J999" s="49"/>
      <c r="K999" s="43"/>
      <c r="L999" s="43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</row>
    <row r="1000" spans="1:41" ht="15" customHeight="1">
      <c r="A1000" s="131"/>
      <c r="B1000" s="82" t="s">
        <v>85</v>
      </c>
      <c r="C1000" s="82"/>
      <c r="D1000" s="203"/>
      <c r="E1000" s="114"/>
      <c r="F1000" s="226"/>
      <c r="G1000" s="127"/>
      <c r="H1000" s="24"/>
      <c r="I1000" s="19"/>
      <c r="J1000" s="32"/>
      <c r="L1000" s="43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</row>
    <row r="1001" spans="1:41" ht="15" customHeight="1">
      <c r="A1001" s="132"/>
      <c r="B1001" s="81" t="s">
        <v>426</v>
      </c>
      <c r="C1001" s="81" t="s">
        <v>427</v>
      </c>
      <c r="D1001" s="202"/>
      <c r="E1001" s="113"/>
      <c r="F1001" s="126"/>
      <c r="G1001" s="112"/>
      <c r="H1001" s="25"/>
      <c r="I1001" s="19"/>
      <c r="J1001" s="22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</row>
    <row r="1002" spans="1:41" ht="15" customHeight="1">
      <c r="A1002" s="131"/>
      <c r="B1002" s="82" t="s">
        <v>428</v>
      </c>
      <c r="C1002" s="82" t="s">
        <v>429</v>
      </c>
      <c r="D1002" s="203">
        <v>5.4</v>
      </c>
      <c r="E1002" s="114" t="s">
        <v>148</v>
      </c>
      <c r="F1002" s="124"/>
      <c r="G1002" s="127"/>
      <c r="H1002" s="195"/>
      <c r="I1002" s="19"/>
      <c r="J1002" s="22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</row>
    <row r="1003" spans="1:41" ht="15" customHeight="1">
      <c r="A1003" s="132"/>
      <c r="B1003" s="81" t="s">
        <v>430</v>
      </c>
      <c r="C1003" s="81" t="s">
        <v>427</v>
      </c>
      <c r="D1003" s="202"/>
      <c r="E1003" s="113"/>
      <c r="F1003" s="65"/>
      <c r="G1003" s="110"/>
      <c r="H1003" s="21"/>
      <c r="I1003" s="19"/>
      <c r="J1003" s="22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</row>
    <row r="1004" spans="1:41" ht="15" customHeight="1">
      <c r="A1004" s="131"/>
      <c r="B1004" s="82" t="s">
        <v>428</v>
      </c>
      <c r="C1004" s="82" t="s">
        <v>429</v>
      </c>
      <c r="D1004" s="203">
        <v>4.5</v>
      </c>
      <c r="E1004" s="114" t="s">
        <v>148</v>
      </c>
      <c r="F1004" s="66"/>
      <c r="G1004" s="127"/>
      <c r="H1004" s="195"/>
      <c r="I1004" s="19"/>
      <c r="J1004" s="22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</row>
    <row r="1005" spans="1:41" ht="15" customHeight="1">
      <c r="A1005" s="132"/>
      <c r="B1005" s="81" t="s">
        <v>431</v>
      </c>
      <c r="C1005" s="81" t="s">
        <v>432</v>
      </c>
      <c r="D1005" s="202"/>
      <c r="E1005" s="113"/>
      <c r="F1005" s="126"/>
      <c r="G1005" s="112"/>
      <c r="H1005" s="25"/>
      <c r="I1005" s="19"/>
      <c r="J1005" s="22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</row>
    <row r="1006" spans="1:41" ht="15" customHeight="1">
      <c r="A1006" s="131"/>
      <c r="B1006" s="82" t="s">
        <v>433</v>
      </c>
      <c r="C1006" s="82" t="s">
        <v>434</v>
      </c>
      <c r="D1006" s="203">
        <v>10.4</v>
      </c>
      <c r="E1006" s="114" t="s">
        <v>4</v>
      </c>
      <c r="F1006" s="124"/>
      <c r="G1006" s="127"/>
      <c r="H1006" s="195"/>
      <c r="I1006" s="19"/>
      <c r="J1006" s="22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</row>
    <row r="1007" spans="1:41" ht="15" customHeight="1">
      <c r="A1007" s="132"/>
      <c r="B1007" s="81" t="s">
        <v>435</v>
      </c>
      <c r="C1007" s="130" t="s">
        <v>432</v>
      </c>
      <c r="D1007" s="234"/>
      <c r="E1007" s="113"/>
      <c r="F1007" s="65"/>
      <c r="G1007" s="110"/>
      <c r="H1007" s="21"/>
      <c r="I1007" s="19"/>
      <c r="J1007" s="22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</row>
    <row r="1008" spans="1:41" ht="15" customHeight="1">
      <c r="A1008" s="131"/>
      <c r="B1008" s="82" t="s">
        <v>433</v>
      </c>
      <c r="C1008" s="82" t="s">
        <v>434</v>
      </c>
      <c r="D1008" s="203">
        <v>22.5</v>
      </c>
      <c r="E1008" s="114" t="s">
        <v>4</v>
      </c>
      <c r="F1008" s="66"/>
      <c r="G1008" s="127"/>
      <c r="H1008" s="195"/>
      <c r="I1008" s="19"/>
      <c r="J1008" s="22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</row>
    <row r="1009" spans="1:41" ht="15" customHeight="1">
      <c r="A1009" s="132"/>
      <c r="B1009" s="81"/>
      <c r="C1009" s="81"/>
      <c r="D1009" s="202"/>
      <c r="E1009" s="113"/>
      <c r="F1009" s="126"/>
      <c r="G1009" s="112"/>
      <c r="H1009" s="25"/>
      <c r="I1009" s="19"/>
      <c r="J1009" s="22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</row>
    <row r="1010" spans="1:41" ht="15" customHeight="1">
      <c r="A1010" s="131"/>
      <c r="B1010" s="82"/>
      <c r="C1010" s="82"/>
      <c r="D1010" s="203"/>
      <c r="E1010" s="114"/>
      <c r="F1010" s="124"/>
      <c r="G1010" s="127"/>
      <c r="H1010" s="195"/>
      <c r="I1010" s="19"/>
      <c r="J1010" s="26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</row>
    <row r="1011" spans="1:41" ht="15" customHeight="1">
      <c r="A1011" s="132"/>
      <c r="B1011" s="81"/>
      <c r="C1011" s="130"/>
      <c r="D1011" s="234"/>
      <c r="E1011" s="113"/>
      <c r="F1011" s="65"/>
      <c r="G1011" s="110"/>
      <c r="H1011" s="21"/>
      <c r="I1011" s="19"/>
      <c r="J1011" s="22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</row>
    <row r="1012" spans="1:41" ht="15" customHeight="1">
      <c r="A1012" s="131"/>
      <c r="B1012" s="5" t="s">
        <v>87</v>
      </c>
      <c r="C1012" s="82"/>
      <c r="D1012" s="203"/>
      <c r="E1012" s="114"/>
      <c r="F1012" s="66"/>
      <c r="G1012" s="127"/>
      <c r="H1012" s="195"/>
      <c r="I1012" s="19"/>
      <c r="J1012" s="26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</row>
    <row r="1013" spans="1:41" ht="15" customHeight="1">
      <c r="A1013" s="132"/>
      <c r="B1013" s="81" t="s">
        <v>40</v>
      </c>
      <c r="C1013" s="81" t="s">
        <v>436</v>
      </c>
      <c r="D1013" s="202"/>
      <c r="E1013" s="113"/>
      <c r="F1013" s="126"/>
      <c r="G1013" s="112"/>
      <c r="H1013" s="25"/>
      <c r="I1013" s="19"/>
      <c r="J1013" s="49"/>
      <c r="K1013" s="43"/>
      <c r="L1013" s="43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</row>
    <row r="1014" spans="1:41" ht="15" customHeight="1">
      <c r="A1014" s="131"/>
      <c r="B1014" s="5" t="s">
        <v>428</v>
      </c>
      <c r="C1014" s="82" t="s">
        <v>434</v>
      </c>
      <c r="D1014" s="203">
        <v>8.4</v>
      </c>
      <c r="E1014" s="114" t="s">
        <v>148</v>
      </c>
      <c r="F1014" s="124"/>
      <c r="G1014" s="127"/>
      <c r="H1014" s="195"/>
      <c r="I1014" s="19"/>
      <c r="J1014" s="32"/>
      <c r="L1014" s="43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</row>
    <row r="1015" spans="1:41" ht="15" customHeight="1">
      <c r="A1015" s="132"/>
      <c r="B1015" s="81" t="s">
        <v>50</v>
      </c>
      <c r="C1015" s="81" t="s">
        <v>437</v>
      </c>
      <c r="D1015" s="202"/>
      <c r="E1015" s="113"/>
      <c r="F1015" s="65"/>
      <c r="G1015" s="110"/>
      <c r="H1015" s="21"/>
      <c r="I1015" s="19"/>
      <c r="J1015" s="22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</row>
    <row r="1016" spans="1:41" ht="15" customHeight="1">
      <c r="A1016" s="131"/>
      <c r="B1016" s="82" t="s">
        <v>428</v>
      </c>
      <c r="C1016" s="82" t="s">
        <v>68</v>
      </c>
      <c r="D1016" s="203">
        <v>5.8</v>
      </c>
      <c r="E1016" s="114" t="s">
        <v>4</v>
      </c>
      <c r="F1016" s="66"/>
      <c r="G1016" s="127"/>
      <c r="H1016" s="195"/>
      <c r="I1016" s="19"/>
      <c r="J1016" s="22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</row>
    <row r="1017" spans="1:41" ht="15" customHeight="1">
      <c r="A1017" s="132"/>
      <c r="B1017" s="81"/>
      <c r="C1017" s="81"/>
      <c r="D1017" s="202"/>
      <c r="E1017" s="113"/>
      <c r="F1017" s="126"/>
      <c r="G1017" s="112"/>
      <c r="H1017" s="25"/>
      <c r="I1017" s="19"/>
      <c r="J1017" s="22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</row>
    <row r="1018" spans="1:41" ht="15" customHeight="1">
      <c r="A1018" s="131"/>
      <c r="B1018" s="82"/>
      <c r="C1018" s="82"/>
      <c r="D1018" s="203"/>
      <c r="E1018" s="114"/>
      <c r="F1018" s="124"/>
      <c r="G1018" s="127"/>
      <c r="H1018" s="195"/>
      <c r="I1018" s="19"/>
      <c r="J1018" s="22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</row>
    <row r="1019" spans="1:41" ht="15" customHeight="1">
      <c r="A1019" s="132"/>
      <c r="B1019" s="81"/>
      <c r="C1019" s="81"/>
      <c r="D1019" s="202"/>
      <c r="E1019" s="113"/>
      <c r="F1019" s="126"/>
      <c r="G1019" s="112"/>
      <c r="H1019" s="25"/>
      <c r="I1019" s="19"/>
      <c r="J1019" s="22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</row>
    <row r="1020" spans="1:41" ht="15" customHeight="1">
      <c r="A1020" s="131"/>
      <c r="B1020" s="82"/>
      <c r="C1020" s="82"/>
      <c r="D1020" s="203"/>
      <c r="E1020" s="114"/>
      <c r="F1020" s="124"/>
      <c r="G1020" s="127"/>
      <c r="H1020" s="195"/>
      <c r="I1020" s="19"/>
      <c r="J1020" s="22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</row>
    <row r="1021" spans="1:41" ht="15" customHeight="1">
      <c r="A1021" s="132"/>
      <c r="B1021" s="81"/>
      <c r="C1021" s="81"/>
      <c r="D1021" s="202"/>
      <c r="E1021" s="113"/>
      <c r="F1021" s="126"/>
      <c r="G1021" s="112"/>
      <c r="H1021" s="25"/>
      <c r="I1021" s="19"/>
      <c r="J1021" s="22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</row>
    <row r="1022" spans="1:41" ht="15" customHeight="1">
      <c r="A1022" s="131"/>
      <c r="B1022" s="82"/>
      <c r="C1022" s="82"/>
      <c r="D1022" s="203"/>
      <c r="E1022" s="114"/>
      <c r="F1022" s="124"/>
      <c r="G1022" s="127"/>
      <c r="H1022" s="195"/>
      <c r="I1022" s="19"/>
      <c r="J1022" s="22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</row>
    <row r="1023" spans="1:41" ht="15" customHeight="1">
      <c r="A1023" s="132"/>
      <c r="B1023" s="218"/>
      <c r="C1023" s="81"/>
      <c r="D1023" s="202"/>
      <c r="E1023" s="113"/>
      <c r="F1023" s="228"/>
      <c r="G1023" s="128"/>
      <c r="H1023" s="25"/>
      <c r="I1023" s="19"/>
      <c r="J1023" s="22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</row>
    <row r="1024" spans="1:41" ht="15" customHeight="1">
      <c r="A1024" s="131"/>
      <c r="B1024" s="114" t="str">
        <f>A996&amp;" - 計"</f>
        <v>9 - 計</v>
      </c>
      <c r="C1024" s="82"/>
      <c r="D1024" s="203"/>
      <c r="E1024" s="114"/>
      <c r="F1024" s="226"/>
      <c r="G1024" s="27"/>
      <c r="H1024" s="24"/>
      <c r="I1024" s="19"/>
      <c r="J1024" s="26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</row>
    <row r="1025" spans="1:41" ht="15" customHeight="1">
      <c r="A1025" s="132"/>
      <c r="B1025" s="88"/>
      <c r="C1025" s="88"/>
      <c r="D1025" s="202"/>
      <c r="E1025" s="3"/>
      <c r="F1025" s="225"/>
      <c r="G1025" s="110"/>
      <c r="H1025" s="21"/>
      <c r="I1025" s="19"/>
      <c r="J1025" s="22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</row>
    <row r="1026" spans="1:41" ht="15" customHeight="1">
      <c r="A1026" s="47"/>
      <c r="B1026" s="10"/>
      <c r="C1026" s="10"/>
      <c r="D1026" s="204"/>
      <c r="E1026" s="11"/>
      <c r="F1026" s="244"/>
      <c r="G1026" s="122"/>
      <c r="H1026" s="196"/>
      <c r="I1026" s="19"/>
      <c r="J1026" s="22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</row>
    <row r="1027" spans="1:41" ht="15" customHeight="1">
      <c r="A1027" s="133"/>
      <c r="B1027" s="130"/>
      <c r="C1027" s="130"/>
      <c r="D1027" s="202"/>
      <c r="E1027" s="113"/>
      <c r="F1027" s="225"/>
      <c r="G1027" s="125"/>
      <c r="H1027" s="21"/>
      <c r="I1027" s="19"/>
      <c r="J1027" s="22"/>
      <c r="K1027" s="221"/>
      <c r="L1027" s="221"/>
      <c r="M1027" s="221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</row>
    <row r="1028" spans="1:41" ht="15" customHeight="1">
      <c r="A1028" s="23">
        <v>10</v>
      </c>
      <c r="B1028" s="184" t="s">
        <v>52</v>
      </c>
      <c r="C1028" s="82"/>
      <c r="D1028" s="203"/>
      <c r="E1028" s="114"/>
      <c r="F1028" s="226"/>
      <c r="G1028" s="27"/>
      <c r="H1028" s="24"/>
      <c r="I1028" s="19"/>
      <c r="J1028" s="22"/>
      <c r="K1028" s="220"/>
      <c r="L1028" s="220"/>
      <c r="M1028" s="220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</row>
    <row r="1029" spans="1:41" ht="15" customHeight="1">
      <c r="A1029" s="188"/>
      <c r="B1029" s="186"/>
      <c r="C1029" s="130"/>
      <c r="D1029" s="206"/>
      <c r="E1029" s="113"/>
      <c r="F1029" s="225"/>
      <c r="G1029" s="110"/>
      <c r="H1029" s="21"/>
      <c r="I1029" s="19"/>
      <c r="J1029" s="22"/>
      <c r="K1029" s="222"/>
      <c r="L1029" s="222"/>
      <c r="M1029" s="222">
        <f>M1027*M1028</f>
        <v>0</v>
      </c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</row>
    <row r="1030" spans="1:41" ht="15" customHeight="1">
      <c r="A1030" s="188"/>
      <c r="B1030" s="82"/>
      <c r="C1030" s="130"/>
      <c r="D1030" s="203"/>
      <c r="E1030" s="114"/>
      <c r="F1030" s="225"/>
      <c r="G1030" s="110"/>
      <c r="H1030" s="21"/>
      <c r="I1030" s="19"/>
      <c r="J1030" s="22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</row>
    <row r="1031" spans="1:41" ht="15" customHeight="1">
      <c r="A1031" s="132"/>
      <c r="B1031" s="185"/>
      <c r="C1031" s="81"/>
      <c r="D1031" s="206"/>
      <c r="E1031" s="113"/>
      <c r="F1031" s="228"/>
      <c r="G1031" s="128"/>
      <c r="H1031" s="25"/>
      <c r="I1031" s="19"/>
      <c r="J1031" s="22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</row>
    <row r="1032" spans="1:41" ht="15" customHeight="1">
      <c r="A1032" s="138"/>
      <c r="B1032" s="82" t="s">
        <v>87</v>
      </c>
      <c r="C1032" s="82"/>
      <c r="D1032" s="203"/>
      <c r="E1032" s="114"/>
      <c r="F1032" s="226"/>
      <c r="G1032" s="27"/>
      <c r="H1032" s="24"/>
      <c r="I1032" s="19"/>
      <c r="J1032" s="26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</row>
    <row r="1033" spans="1:41" ht="15" customHeight="1">
      <c r="A1033" s="132"/>
      <c r="B1033" s="88"/>
      <c r="C1033" s="78" t="s">
        <v>438</v>
      </c>
      <c r="D1033" s="202"/>
      <c r="E1033" s="3"/>
      <c r="F1033" s="228"/>
      <c r="G1033" s="128"/>
      <c r="H1033" s="25"/>
      <c r="I1033" s="19"/>
      <c r="J1033" s="22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</row>
    <row r="1034" spans="1:41" ht="15" customHeight="1">
      <c r="A1034" s="23"/>
      <c r="B1034" s="5" t="s">
        <v>439</v>
      </c>
      <c r="C1034" s="16" t="s">
        <v>440</v>
      </c>
      <c r="D1034" s="203">
        <v>20.7</v>
      </c>
      <c r="E1034" s="6" t="s">
        <v>4</v>
      </c>
      <c r="F1034" s="226"/>
      <c r="G1034" s="127"/>
      <c r="H1034" s="24"/>
      <c r="I1034" s="19"/>
      <c r="J1034" s="22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</row>
    <row r="1035" spans="1:41" ht="15" customHeight="1">
      <c r="A1035" s="132"/>
      <c r="B1035" s="88"/>
      <c r="C1035" s="78" t="s">
        <v>441</v>
      </c>
      <c r="D1035" s="202"/>
      <c r="E1035" s="3"/>
      <c r="F1035" s="228"/>
      <c r="G1035" s="128"/>
      <c r="H1035" s="25"/>
      <c r="I1035" s="19"/>
      <c r="J1035" s="22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</row>
    <row r="1036" spans="1:41" ht="15" customHeight="1">
      <c r="A1036" s="23"/>
      <c r="B1036" s="5" t="s">
        <v>442</v>
      </c>
      <c r="C1036" s="5" t="s">
        <v>440</v>
      </c>
      <c r="D1036" s="203">
        <v>56.8</v>
      </c>
      <c r="E1036" s="6" t="s">
        <v>4</v>
      </c>
      <c r="F1036" s="226"/>
      <c r="G1036" s="127"/>
      <c r="H1036" s="24"/>
      <c r="I1036" s="19"/>
      <c r="J1036" s="22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</row>
    <row r="1037" spans="1:41" ht="15" customHeight="1">
      <c r="A1037" s="132"/>
      <c r="B1037" s="88"/>
      <c r="C1037" s="88" t="s">
        <v>443</v>
      </c>
      <c r="D1037" s="202"/>
      <c r="E1037" s="3"/>
      <c r="F1037" s="228"/>
      <c r="G1037" s="128"/>
      <c r="H1037" s="25"/>
      <c r="I1037" s="19"/>
      <c r="J1037" s="22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</row>
    <row r="1038" spans="1:41" ht="15" customHeight="1">
      <c r="A1038" s="23"/>
      <c r="B1038" s="5" t="s">
        <v>442</v>
      </c>
      <c r="C1038" s="5" t="s">
        <v>440</v>
      </c>
      <c r="D1038" s="203">
        <v>31.5</v>
      </c>
      <c r="E1038" s="6" t="s">
        <v>4</v>
      </c>
      <c r="F1038" s="226"/>
      <c r="G1038" s="127"/>
      <c r="H1038" s="24"/>
      <c r="I1038" s="19"/>
      <c r="J1038" s="22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</row>
    <row r="1039" spans="1:41" ht="15" customHeight="1">
      <c r="A1039" s="132"/>
      <c r="B1039" s="88"/>
      <c r="C1039" s="88" t="s">
        <v>444</v>
      </c>
      <c r="D1039" s="202"/>
      <c r="E1039" s="3"/>
      <c r="F1039" s="228"/>
      <c r="G1039" s="128"/>
      <c r="H1039" s="25"/>
      <c r="I1039" s="19"/>
      <c r="J1039" s="22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</row>
    <row r="1040" spans="1:41" ht="15" customHeight="1">
      <c r="A1040" s="23"/>
      <c r="B1040" s="5" t="s">
        <v>445</v>
      </c>
      <c r="C1040" s="5" t="s">
        <v>446</v>
      </c>
      <c r="D1040" s="203">
        <v>6.3</v>
      </c>
      <c r="E1040" s="6" t="s">
        <v>4</v>
      </c>
      <c r="F1040" s="226"/>
      <c r="G1040" s="127"/>
      <c r="H1040" s="24"/>
      <c r="I1040" s="19"/>
      <c r="J1040" s="22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</row>
    <row r="1041" spans="1:41" ht="15" customHeight="1">
      <c r="A1041" s="132"/>
      <c r="B1041" s="88"/>
      <c r="C1041" s="88" t="s">
        <v>447</v>
      </c>
      <c r="D1041" s="202"/>
      <c r="E1041" s="3"/>
      <c r="F1041" s="228"/>
      <c r="G1041" s="128"/>
      <c r="H1041" s="25"/>
      <c r="I1041" s="19"/>
      <c r="J1041" s="22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</row>
    <row r="1042" spans="1:41" ht="15" customHeight="1">
      <c r="A1042" s="23"/>
      <c r="B1042" s="5" t="s">
        <v>448</v>
      </c>
      <c r="C1042" s="5" t="s">
        <v>446</v>
      </c>
      <c r="D1042" s="203">
        <v>14.7</v>
      </c>
      <c r="E1042" s="6" t="s">
        <v>4</v>
      </c>
      <c r="F1042" s="226"/>
      <c r="G1042" s="127"/>
      <c r="H1042" s="24"/>
      <c r="I1042" s="19"/>
      <c r="J1042" s="22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</row>
    <row r="1043" spans="1:41" ht="15" customHeight="1">
      <c r="A1043" s="132"/>
      <c r="B1043" s="88"/>
      <c r="C1043" s="88" t="s">
        <v>1319</v>
      </c>
      <c r="D1043" s="202"/>
      <c r="E1043" s="3"/>
      <c r="F1043" s="228"/>
      <c r="G1043" s="128"/>
      <c r="H1043" s="25"/>
      <c r="I1043" s="19"/>
      <c r="J1043" s="22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</row>
    <row r="1044" spans="1:41" ht="15" customHeight="1">
      <c r="A1044" s="23"/>
      <c r="B1044" s="5" t="s">
        <v>1320</v>
      </c>
      <c r="C1044" s="5" t="s">
        <v>1321</v>
      </c>
      <c r="D1044" s="203">
        <v>2.9</v>
      </c>
      <c r="E1044" s="6" t="s">
        <v>4</v>
      </c>
      <c r="F1044" s="226"/>
      <c r="G1044" s="127"/>
      <c r="H1044" s="24"/>
      <c r="I1044" s="19"/>
      <c r="J1044" s="22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</row>
    <row r="1045" spans="1:41" ht="15" customHeight="1">
      <c r="A1045" s="132"/>
      <c r="B1045" s="88"/>
      <c r="C1045" s="88" t="s">
        <v>1322</v>
      </c>
      <c r="D1045" s="202"/>
      <c r="E1045" s="3"/>
      <c r="F1045" s="228"/>
      <c r="G1045" s="128"/>
      <c r="H1045" s="25"/>
      <c r="I1045" s="19"/>
      <c r="J1045" s="22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</row>
    <row r="1046" spans="1:41" ht="15" customHeight="1">
      <c r="A1046" s="23"/>
      <c r="B1046" s="5" t="s">
        <v>1320</v>
      </c>
      <c r="C1046" s="5" t="s">
        <v>1321</v>
      </c>
      <c r="D1046" s="203">
        <v>2.9</v>
      </c>
      <c r="E1046" s="6" t="s">
        <v>4</v>
      </c>
      <c r="F1046" s="226"/>
      <c r="G1046" s="127"/>
      <c r="H1046" s="24"/>
      <c r="I1046" s="19"/>
      <c r="J1046" s="22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</row>
    <row r="1047" spans="1:41" ht="15" customHeight="1">
      <c r="A1047" s="132"/>
      <c r="B1047" s="88"/>
      <c r="C1047" s="88"/>
      <c r="D1047" s="202"/>
      <c r="E1047" s="3"/>
      <c r="F1047" s="228"/>
      <c r="G1047" s="112"/>
      <c r="H1047" s="25"/>
      <c r="I1047" s="19"/>
      <c r="J1047" s="22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</row>
    <row r="1048" spans="1:41" ht="15" customHeight="1">
      <c r="A1048" s="23"/>
      <c r="B1048" s="5"/>
      <c r="C1048" s="5"/>
      <c r="D1048" s="203"/>
      <c r="E1048" s="6"/>
      <c r="F1048" s="226"/>
      <c r="G1048" s="127"/>
      <c r="H1048" s="195"/>
      <c r="I1048" s="19"/>
      <c r="J1048" s="22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</row>
    <row r="1049" spans="1:41" ht="15" customHeight="1">
      <c r="A1049" s="132"/>
      <c r="B1049" s="185"/>
      <c r="C1049" s="88"/>
      <c r="D1049" s="202"/>
      <c r="E1049" s="3"/>
      <c r="F1049" s="228"/>
      <c r="G1049" s="112"/>
      <c r="H1049" s="25"/>
      <c r="I1049" s="19"/>
      <c r="J1049" s="22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</row>
    <row r="1050" spans="1:41" ht="15" customHeight="1">
      <c r="A1050" s="23"/>
      <c r="B1050" s="82"/>
      <c r="C1050" s="5"/>
      <c r="D1050" s="203"/>
      <c r="E1050" s="6"/>
      <c r="F1050" s="226"/>
      <c r="G1050" s="127"/>
      <c r="H1050" s="195"/>
      <c r="I1050" s="19"/>
      <c r="J1050" s="22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</row>
    <row r="1051" spans="1:41" ht="15" customHeight="1">
      <c r="A1051" s="132"/>
      <c r="B1051" s="88"/>
      <c r="C1051" s="88"/>
      <c r="D1051" s="202"/>
      <c r="E1051" s="3"/>
      <c r="F1051" s="126"/>
      <c r="G1051" s="112"/>
      <c r="H1051" s="25"/>
      <c r="I1051" s="19"/>
      <c r="J1051" s="22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</row>
    <row r="1052" spans="1:41" ht="15" customHeight="1">
      <c r="A1052" s="23"/>
      <c r="B1052" s="5"/>
      <c r="C1052" s="5"/>
      <c r="D1052" s="203"/>
      <c r="E1052" s="6"/>
      <c r="F1052" s="124"/>
      <c r="G1052" s="127"/>
      <c r="H1052" s="195"/>
      <c r="I1052" s="19"/>
      <c r="J1052" s="22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</row>
    <row r="1053" spans="1:41" ht="15" customHeight="1">
      <c r="A1053" s="132"/>
      <c r="B1053" s="88"/>
      <c r="C1053" s="78"/>
      <c r="D1053" s="202"/>
      <c r="E1053" s="3"/>
      <c r="F1053" s="126"/>
      <c r="G1053" s="112"/>
      <c r="H1053" s="25"/>
      <c r="I1053" s="19"/>
      <c r="J1053" s="22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</row>
    <row r="1054" spans="1:41" ht="15" customHeight="1">
      <c r="A1054" s="23"/>
      <c r="B1054" s="5"/>
      <c r="C1054" s="5"/>
      <c r="D1054" s="203"/>
      <c r="E1054" s="6"/>
      <c r="F1054" s="124"/>
      <c r="G1054" s="127"/>
      <c r="H1054" s="195"/>
      <c r="I1054" s="19"/>
      <c r="J1054" s="22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</row>
    <row r="1055" spans="1:41" ht="15" customHeight="1">
      <c r="A1055" s="132"/>
      <c r="B1055" s="218"/>
      <c r="C1055" s="81"/>
      <c r="D1055" s="202"/>
      <c r="E1055" s="113"/>
      <c r="F1055" s="225"/>
      <c r="G1055" s="125"/>
      <c r="H1055" s="25"/>
      <c r="I1055" s="19"/>
      <c r="J1055" s="22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</row>
    <row r="1056" spans="1:41" ht="15" customHeight="1">
      <c r="A1056" s="138"/>
      <c r="B1056" s="114" t="str">
        <f>A1028&amp;" - 計"</f>
        <v>10 - 計</v>
      </c>
      <c r="C1056" s="82"/>
      <c r="D1056" s="203"/>
      <c r="E1056" s="114"/>
      <c r="F1056" s="226"/>
      <c r="G1056" s="48"/>
      <c r="H1056" s="193"/>
      <c r="I1056" s="19"/>
      <c r="J1056" s="26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</row>
    <row r="1057" spans="1:41" ht="15" customHeight="1">
      <c r="A1057" s="132"/>
      <c r="B1057" s="88"/>
      <c r="C1057" s="88"/>
      <c r="D1057" s="202"/>
      <c r="E1057" s="3"/>
      <c r="F1057" s="243"/>
      <c r="G1057" s="125"/>
      <c r="H1057" s="21"/>
      <c r="I1057" s="19"/>
      <c r="J1057" s="22"/>
      <c r="N1057" s="43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</row>
    <row r="1058" spans="1:41" ht="15" customHeight="1">
      <c r="A1058" s="47"/>
      <c r="B1058" s="10"/>
      <c r="C1058" s="10"/>
      <c r="D1058" s="204"/>
      <c r="E1058" s="11"/>
      <c r="F1058" s="272"/>
      <c r="G1058" s="122"/>
      <c r="H1058" s="121"/>
      <c r="I1058" s="19"/>
      <c r="J1058" s="22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</row>
    <row r="1059" spans="1:41" ht="15" customHeight="1">
      <c r="A1059" s="133"/>
      <c r="B1059" s="130"/>
      <c r="C1059" s="130"/>
      <c r="D1059" s="202"/>
      <c r="E1059" s="113"/>
      <c r="F1059" s="225"/>
      <c r="G1059" s="125"/>
      <c r="H1059" s="21"/>
      <c r="I1059" s="19"/>
      <c r="J1059" s="22"/>
      <c r="K1059" s="221"/>
      <c r="L1059" s="221"/>
      <c r="M1059" s="221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</row>
    <row r="1060" spans="1:41" ht="15" customHeight="1">
      <c r="A1060" s="23">
        <v>11</v>
      </c>
      <c r="B1060" s="184" t="s">
        <v>304</v>
      </c>
      <c r="C1060" s="82"/>
      <c r="D1060" s="203"/>
      <c r="E1060" s="114"/>
      <c r="F1060" s="226"/>
      <c r="G1060" s="27"/>
      <c r="H1060" s="24"/>
      <c r="I1060" s="19"/>
      <c r="J1060" s="22"/>
      <c r="K1060" s="220"/>
      <c r="L1060" s="220"/>
      <c r="M1060" s="220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</row>
    <row r="1061" spans="1:41" ht="15" customHeight="1">
      <c r="A1061" s="188"/>
      <c r="B1061" s="186"/>
      <c r="C1061" s="130"/>
      <c r="D1061" s="206"/>
      <c r="E1061" s="113"/>
      <c r="F1061" s="225"/>
      <c r="G1061" s="110"/>
      <c r="H1061" s="21"/>
      <c r="I1061" s="19"/>
      <c r="J1061" s="22"/>
      <c r="K1061" s="222"/>
      <c r="L1061" s="222"/>
      <c r="M1061" s="222">
        <f>M1059*M1060</f>
        <v>0</v>
      </c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</row>
    <row r="1062" spans="1:41" ht="15" customHeight="1">
      <c r="A1062" s="188"/>
      <c r="B1062" s="82"/>
      <c r="C1062" s="130"/>
      <c r="D1062" s="203"/>
      <c r="E1062" s="114"/>
      <c r="F1062" s="225"/>
      <c r="G1062" s="110"/>
      <c r="H1062" s="21"/>
      <c r="I1062" s="19"/>
      <c r="J1062" s="22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</row>
    <row r="1063" spans="1:41" ht="15" customHeight="1">
      <c r="A1063" s="132"/>
      <c r="B1063" s="185"/>
      <c r="C1063" s="81"/>
      <c r="D1063" s="206"/>
      <c r="E1063" s="113"/>
      <c r="F1063" s="228"/>
      <c r="G1063" s="112"/>
      <c r="H1063" s="25"/>
      <c r="I1063" s="19"/>
      <c r="J1063" s="22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</row>
    <row r="1064" spans="1:41" ht="15" customHeight="1">
      <c r="A1064" s="138"/>
      <c r="B1064" s="82" t="s">
        <v>449</v>
      </c>
      <c r="C1064" s="82"/>
      <c r="D1064" s="203"/>
      <c r="E1064" s="114"/>
      <c r="F1064" s="226"/>
      <c r="G1064" s="127"/>
      <c r="H1064" s="195"/>
      <c r="I1064" s="19"/>
      <c r="J1064" s="22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</row>
    <row r="1065" spans="1:41" ht="15" customHeight="1">
      <c r="A1065" s="132"/>
      <c r="B1065" s="185"/>
      <c r="C1065" s="81" t="s">
        <v>450</v>
      </c>
      <c r="D1065" s="206"/>
      <c r="E1065" s="113"/>
      <c r="F1065" s="126"/>
      <c r="G1065" s="112"/>
      <c r="H1065" s="25"/>
      <c r="I1065" s="19"/>
      <c r="J1065" s="22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</row>
    <row r="1066" spans="1:41" ht="15" customHeight="1">
      <c r="A1066" s="138"/>
      <c r="B1066" s="82" t="s">
        <v>451</v>
      </c>
      <c r="C1066" s="82" t="s">
        <v>452</v>
      </c>
      <c r="D1066" s="203">
        <v>469</v>
      </c>
      <c r="E1066" s="114" t="s">
        <v>148</v>
      </c>
      <c r="F1066" s="124"/>
      <c r="G1066" s="127"/>
      <c r="H1066" s="195"/>
      <c r="I1066" s="19"/>
      <c r="J1066" s="22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</row>
    <row r="1067" spans="1:41" ht="15" customHeight="1">
      <c r="A1067" s="132"/>
      <c r="B1067" s="185"/>
      <c r="C1067" s="81" t="s">
        <v>453</v>
      </c>
      <c r="D1067" s="206"/>
      <c r="E1067" s="113"/>
      <c r="F1067" s="126"/>
      <c r="G1067" s="112"/>
      <c r="H1067" s="25"/>
      <c r="I1067" s="19"/>
      <c r="J1067" s="22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</row>
    <row r="1068" spans="1:41" ht="15" customHeight="1">
      <c r="A1068" s="138"/>
      <c r="B1068" s="82"/>
      <c r="C1068" s="82"/>
      <c r="D1068" s="203"/>
      <c r="E1068" s="114"/>
      <c r="F1068" s="124"/>
      <c r="G1068" s="127"/>
      <c r="H1068" s="195"/>
      <c r="I1068" s="19"/>
      <c r="J1068" s="22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</row>
    <row r="1069" spans="1:41" ht="15" customHeight="1">
      <c r="A1069" s="132"/>
      <c r="B1069" s="81"/>
      <c r="C1069" s="81" t="s">
        <v>215</v>
      </c>
      <c r="D1069" s="202"/>
      <c r="E1069" s="113"/>
      <c r="F1069" s="126"/>
      <c r="G1069" s="112"/>
      <c r="H1069" s="25"/>
      <c r="I1069" s="19"/>
      <c r="J1069" s="22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</row>
    <row r="1070" spans="1:41" ht="15" customHeight="1">
      <c r="A1070" s="23"/>
      <c r="B1070" s="82" t="s">
        <v>454</v>
      </c>
      <c r="C1070" s="82" t="s">
        <v>455</v>
      </c>
      <c r="D1070" s="203">
        <v>469</v>
      </c>
      <c r="E1070" s="114" t="s">
        <v>148</v>
      </c>
      <c r="F1070" s="124"/>
      <c r="G1070" s="127"/>
      <c r="H1070" s="195"/>
      <c r="I1070" s="19"/>
      <c r="J1070" s="22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</row>
    <row r="1071" spans="1:41" ht="15" customHeight="1">
      <c r="A1071" s="38"/>
      <c r="B1071" s="81"/>
      <c r="C1071" s="81" t="s">
        <v>456</v>
      </c>
      <c r="D1071" s="202"/>
      <c r="E1071" s="113"/>
      <c r="F1071" s="126"/>
      <c r="G1071" s="112"/>
      <c r="H1071" s="25"/>
      <c r="I1071" s="19"/>
      <c r="J1071" s="22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</row>
    <row r="1072" spans="1:41" ht="15" customHeight="1">
      <c r="A1072" s="23"/>
      <c r="B1072" s="82"/>
      <c r="C1072" s="82"/>
      <c r="D1072" s="203"/>
      <c r="E1072" s="114"/>
      <c r="F1072" s="124"/>
      <c r="G1072" s="127"/>
      <c r="H1072" s="195"/>
      <c r="I1072" s="19"/>
      <c r="J1072" s="22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</row>
    <row r="1073" spans="1:41" ht="15" customHeight="1">
      <c r="A1073" s="132"/>
      <c r="B1073" s="81"/>
      <c r="C1073" s="81"/>
      <c r="D1073" s="202"/>
      <c r="E1073" s="113"/>
      <c r="F1073" s="126"/>
      <c r="G1073" s="112"/>
      <c r="H1073" s="25"/>
      <c r="I1073" s="19"/>
      <c r="J1073" s="22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</row>
    <row r="1074" spans="1:41" ht="15" customHeight="1">
      <c r="A1074" s="23"/>
      <c r="B1074" s="82" t="s">
        <v>457</v>
      </c>
      <c r="C1074" s="82"/>
      <c r="D1074" s="203">
        <v>174</v>
      </c>
      <c r="E1074" s="114" t="s">
        <v>4</v>
      </c>
      <c r="F1074" s="124"/>
      <c r="G1074" s="127"/>
      <c r="H1074" s="195"/>
      <c r="I1074" s="19"/>
      <c r="J1074" s="22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</row>
    <row r="1075" spans="1:41" ht="15" customHeight="1">
      <c r="A1075" s="38"/>
      <c r="B1075" s="81"/>
      <c r="C1075" s="81"/>
      <c r="D1075" s="202"/>
      <c r="E1075" s="113"/>
      <c r="F1075" s="126"/>
      <c r="G1075" s="112"/>
      <c r="H1075" s="25"/>
      <c r="I1075" s="19"/>
      <c r="J1075" s="22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</row>
    <row r="1076" spans="1:41" ht="15" customHeight="1">
      <c r="A1076" s="23"/>
      <c r="B1076" s="82" t="s">
        <v>458</v>
      </c>
      <c r="C1076" s="82" t="s">
        <v>459</v>
      </c>
      <c r="D1076" s="203">
        <v>52</v>
      </c>
      <c r="E1076" s="114" t="s">
        <v>144</v>
      </c>
      <c r="F1076" s="124"/>
      <c r="G1076" s="127"/>
      <c r="H1076" s="195"/>
      <c r="I1076" s="19"/>
      <c r="J1076" s="22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</row>
    <row r="1077" spans="1:41" ht="15" customHeight="1">
      <c r="A1077" s="132"/>
      <c r="B1077" s="81"/>
      <c r="C1077" s="81"/>
      <c r="D1077" s="202"/>
      <c r="E1077" s="113"/>
      <c r="F1077" s="126"/>
      <c r="G1077" s="110"/>
      <c r="H1077" s="25"/>
      <c r="I1077" s="19"/>
      <c r="J1077" s="22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</row>
    <row r="1078" spans="1:41" ht="15" customHeight="1">
      <c r="A1078" s="138"/>
      <c r="B1078" s="82" t="s">
        <v>460</v>
      </c>
      <c r="C1078" s="82"/>
      <c r="D1078" s="203">
        <v>19.399999999999999</v>
      </c>
      <c r="E1078" s="114" t="s">
        <v>4</v>
      </c>
      <c r="F1078" s="124"/>
      <c r="G1078" s="48"/>
      <c r="H1078" s="195"/>
      <c r="I1078" s="19"/>
      <c r="J1078" s="22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</row>
    <row r="1079" spans="1:41" ht="15" customHeight="1">
      <c r="A1079" s="132"/>
      <c r="B1079" s="81"/>
      <c r="C1079" s="81"/>
      <c r="D1079" s="202"/>
      <c r="E1079" s="113"/>
      <c r="F1079" s="126"/>
      <c r="G1079" s="110"/>
      <c r="H1079" s="25"/>
      <c r="I1079" s="19"/>
      <c r="J1079" s="22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</row>
    <row r="1080" spans="1:41" ht="15" customHeight="1">
      <c r="A1080" s="138"/>
      <c r="B1080" s="82" t="s">
        <v>461</v>
      </c>
      <c r="C1080" s="82"/>
      <c r="D1080" s="203">
        <v>19.399999999999999</v>
      </c>
      <c r="E1080" s="114" t="s">
        <v>4</v>
      </c>
      <c r="F1080" s="124"/>
      <c r="G1080" s="48"/>
      <c r="H1080" s="195"/>
      <c r="I1080" s="19"/>
      <c r="J1080" s="22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</row>
    <row r="1081" spans="1:41" ht="15" customHeight="1">
      <c r="A1081" s="132"/>
      <c r="B1081" s="81"/>
      <c r="C1081" s="81"/>
      <c r="D1081" s="202"/>
      <c r="E1081" s="113"/>
      <c r="F1081" s="126"/>
      <c r="G1081" s="110"/>
      <c r="H1081" s="25"/>
      <c r="I1081" s="19"/>
      <c r="J1081" s="22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</row>
    <row r="1082" spans="1:41" ht="15" customHeight="1">
      <c r="A1082" s="23"/>
      <c r="B1082" s="82" t="s">
        <v>462</v>
      </c>
      <c r="C1082" s="82"/>
      <c r="D1082" s="203">
        <v>19.399999999999999</v>
      </c>
      <c r="E1082" s="114" t="s">
        <v>4</v>
      </c>
      <c r="F1082" s="124"/>
      <c r="G1082" s="48"/>
      <c r="H1082" s="195"/>
      <c r="I1082" s="19"/>
      <c r="J1082" s="22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</row>
    <row r="1083" spans="1:41" ht="15" customHeight="1">
      <c r="A1083" s="132"/>
      <c r="B1083" s="81"/>
      <c r="C1083" s="81"/>
      <c r="D1083" s="202"/>
      <c r="E1083" s="113"/>
      <c r="F1083" s="126"/>
      <c r="G1083" s="110"/>
      <c r="H1083" s="25"/>
      <c r="I1083" s="19"/>
      <c r="J1083" s="22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</row>
    <row r="1084" spans="1:41" ht="15" customHeight="1">
      <c r="A1084" s="23"/>
      <c r="B1084" s="82" t="s">
        <v>463</v>
      </c>
      <c r="C1084" s="82"/>
      <c r="D1084" s="203">
        <v>19.399999999999999</v>
      </c>
      <c r="E1084" s="114" t="s">
        <v>4</v>
      </c>
      <c r="F1084" s="124"/>
      <c r="G1084" s="48"/>
      <c r="H1084" s="195"/>
      <c r="I1084" s="19"/>
      <c r="J1084" s="22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</row>
    <row r="1085" spans="1:41" ht="15" customHeight="1">
      <c r="A1085" s="132"/>
      <c r="B1085" s="81"/>
      <c r="C1085" s="81"/>
      <c r="D1085" s="202"/>
      <c r="E1085" s="113"/>
      <c r="F1085" s="126"/>
      <c r="G1085" s="112"/>
      <c r="H1085" s="25"/>
      <c r="I1085" s="19"/>
      <c r="J1085" s="22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</row>
    <row r="1086" spans="1:41" ht="15" customHeight="1">
      <c r="A1086" s="23"/>
      <c r="B1086" s="82" t="s">
        <v>464</v>
      </c>
      <c r="C1086" s="82"/>
      <c r="D1086" s="203">
        <v>19.399999999999999</v>
      </c>
      <c r="E1086" s="114" t="s">
        <v>4</v>
      </c>
      <c r="F1086" s="124"/>
      <c r="G1086" s="127"/>
      <c r="H1086" s="195"/>
      <c r="I1086" s="19"/>
      <c r="J1086" s="22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</row>
    <row r="1087" spans="1:41" ht="15" customHeight="1">
      <c r="A1087" s="132"/>
      <c r="B1087" s="215"/>
      <c r="C1087" s="81" t="s">
        <v>465</v>
      </c>
      <c r="D1087" s="202"/>
      <c r="E1087" s="113"/>
      <c r="F1087" s="126"/>
      <c r="G1087" s="112"/>
      <c r="H1087" s="25"/>
      <c r="I1087" s="19"/>
      <c r="J1087" s="22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</row>
    <row r="1088" spans="1:41" ht="15" customHeight="1">
      <c r="A1088" s="23"/>
      <c r="B1088" s="82" t="s">
        <v>466</v>
      </c>
      <c r="C1088" s="82" t="s">
        <v>467</v>
      </c>
      <c r="D1088" s="203">
        <v>19.399999999999999</v>
      </c>
      <c r="E1088" s="114" t="s">
        <v>4</v>
      </c>
      <c r="F1088" s="124"/>
      <c r="G1088" s="127"/>
      <c r="H1088" s="195"/>
      <c r="I1088" s="19"/>
      <c r="J1088" s="22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</row>
    <row r="1089" spans="1:41" ht="15" customHeight="1">
      <c r="A1089" s="132"/>
      <c r="B1089" s="81"/>
      <c r="C1089" s="81" t="s">
        <v>468</v>
      </c>
      <c r="D1089" s="202"/>
      <c r="E1089" s="137"/>
      <c r="F1089" s="129"/>
      <c r="G1089" s="112"/>
      <c r="H1089" s="21"/>
      <c r="I1089" s="19"/>
      <c r="J1089" s="22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</row>
    <row r="1090" spans="1:41" ht="15" customHeight="1">
      <c r="A1090" s="47"/>
      <c r="B1090" s="135" t="s">
        <v>466</v>
      </c>
      <c r="C1090" s="135" t="s">
        <v>469</v>
      </c>
      <c r="D1090" s="204">
        <v>48.5</v>
      </c>
      <c r="E1090" s="134" t="s">
        <v>4</v>
      </c>
      <c r="F1090" s="123"/>
      <c r="G1090" s="122"/>
      <c r="H1090" s="196"/>
      <c r="I1090" s="19"/>
      <c r="J1090" s="22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</row>
    <row r="1091" spans="1:41" ht="15" customHeight="1">
      <c r="A1091" s="133"/>
      <c r="B1091" s="130"/>
      <c r="C1091" s="130" t="s">
        <v>470</v>
      </c>
      <c r="D1091" s="202"/>
      <c r="E1091" s="113"/>
      <c r="F1091" s="129"/>
      <c r="G1091" s="110"/>
      <c r="H1091" s="21"/>
      <c r="I1091" s="19"/>
      <c r="J1091" s="22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</row>
    <row r="1092" spans="1:41" ht="15" customHeight="1">
      <c r="A1092" s="23"/>
      <c r="B1092" s="82" t="s">
        <v>471</v>
      </c>
      <c r="C1092" s="82" t="s">
        <v>472</v>
      </c>
      <c r="D1092" s="203">
        <v>1</v>
      </c>
      <c r="E1092" s="114" t="s">
        <v>144</v>
      </c>
      <c r="F1092" s="124"/>
      <c r="G1092" s="127"/>
      <c r="H1092" s="195"/>
      <c r="I1092" s="19"/>
      <c r="J1092" s="22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</row>
    <row r="1093" spans="1:41" ht="15" customHeight="1">
      <c r="A1093" s="133"/>
      <c r="B1093" s="130"/>
      <c r="C1093" s="130" t="s">
        <v>473</v>
      </c>
      <c r="D1093" s="202"/>
      <c r="E1093" s="113"/>
      <c r="F1093" s="129"/>
      <c r="G1093" s="110"/>
      <c r="H1093" s="21"/>
      <c r="I1093" s="19"/>
      <c r="J1093" s="22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</row>
    <row r="1094" spans="1:41" ht="15" customHeight="1">
      <c r="A1094" s="188"/>
      <c r="B1094" s="82"/>
      <c r="C1094" s="130"/>
      <c r="D1094" s="203"/>
      <c r="E1094" s="114"/>
      <c r="F1094" s="129"/>
      <c r="G1094" s="125"/>
      <c r="H1094" s="266"/>
      <c r="I1094" s="19"/>
      <c r="J1094" s="22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</row>
    <row r="1095" spans="1:41" ht="15" customHeight="1">
      <c r="A1095" s="132"/>
      <c r="B1095" s="81" t="s">
        <v>474</v>
      </c>
      <c r="C1095" s="81" t="s">
        <v>475</v>
      </c>
      <c r="D1095" s="202"/>
      <c r="E1095" s="113"/>
      <c r="F1095" s="126"/>
      <c r="G1095" s="112"/>
      <c r="H1095" s="25"/>
      <c r="I1095" s="19"/>
      <c r="J1095" s="22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</row>
    <row r="1096" spans="1:41" ht="15" customHeight="1">
      <c r="A1096" s="23"/>
      <c r="B1096" s="82" t="s">
        <v>476</v>
      </c>
      <c r="C1096" s="82" t="s">
        <v>472</v>
      </c>
      <c r="D1096" s="203">
        <v>1</v>
      </c>
      <c r="E1096" s="114" t="s">
        <v>144</v>
      </c>
      <c r="F1096" s="124"/>
      <c r="G1096" s="127"/>
      <c r="H1096" s="195"/>
      <c r="I1096" s="19"/>
      <c r="J1096" s="22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</row>
    <row r="1097" spans="1:41" ht="15" customHeight="1">
      <c r="A1097" s="132"/>
      <c r="B1097" s="81" t="s">
        <v>474</v>
      </c>
      <c r="C1097" s="81" t="s">
        <v>477</v>
      </c>
      <c r="D1097" s="202"/>
      <c r="E1097" s="113"/>
      <c r="F1097" s="126"/>
      <c r="G1097" s="112"/>
      <c r="H1097" s="25"/>
      <c r="I1097" s="19"/>
      <c r="J1097" s="22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</row>
    <row r="1098" spans="1:41" ht="15" customHeight="1">
      <c r="A1098" s="23"/>
      <c r="B1098" s="82" t="s">
        <v>478</v>
      </c>
      <c r="C1098" s="82" t="s">
        <v>472</v>
      </c>
      <c r="D1098" s="203">
        <v>1</v>
      </c>
      <c r="E1098" s="114" t="s">
        <v>144</v>
      </c>
      <c r="F1098" s="124"/>
      <c r="G1098" s="127"/>
      <c r="H1098" s="195"/>
      <c r="I1098" s="19"/>
      <c r="J1098" s="22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</row>
    <row r="1099" spans="1:41" ht="15" customHeight="1">
      <c r="A1099" s="132"/>
      <c r="B1099" s="81"/>
      <c r="C1099" s="81" t="s">
        <v>479</v>
      </c>
      <c r="D1099" s="202"/>
      <c r="E1099" s="113"/>
      <c r="F1099" s="126"/>
      <c r="G1099" s="112"/>
      <c r="H1099" s="25"/>
      <c r="I1099" s="19"/>
      <c r="J1099" s="22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</row>
    <row r="1100" spans="1:41" ht="15" customHeight="1">
      <c r="A1100" s="138"/>
      <c r="B1100" s="82" t="s">
        <v>480</v>
      </c>
      <c r="C1100" s="82" t="s">
        <v>481</v>
      </c>
      <c r="D1100" s="203">
        <v>1</v>
      </c>
      <c r="E1100" s="114" t="s">
        <v>144</v>
      </c>
      <c r="F1100" s="124"/>
      <c r="G1100" s="127"/>
      <c r="H1100" s="195"/>
      <c r="I1100" s="19"/>
      <c r="J1100" s="22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</row>
    <row r="1101" spans="1:41" ht="15" customHeight="1">
      <c r="A1101" s="132"/>
      <c r="B1101" s="185"/>
      <c r="C1101" s="81" t="s">
        <v>473</v>
      </c>
      <c r="D1101" s="206"/>
      <c r="E1101" s="113"/>
      <c r="F1101" s="126"/>
      <c r="G1101" s="112"/>
      <c r="H1101" s="25"/>
      <c r="I1101" s="19"/>
      <c r="J1101" s="22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</row>
    <row r="1102" spans="1:41" ht="15" customHeight="1">
      <c r="A1102" s="138"/>
      <c r="B1102" s="82"/>
      <c r="C1102" s="82"/>
      <c r="D1102" s="203"/>
      <c r="E1102" s="114"/>
      <c r="F1102" s="124"/>
      <c r="G1102" s="127"/>
      <c r="H1102" s="195"/>
      <c r="I1102" s="19"/>
      <c r="J1102" s="26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</row>
    <row r="1103" spans="1:41" ht="15" customHeight="1">
      <c r="A1103" s="132"/>
      <c r="B1103" s="88" t="s">
        <v>482</v>
      </c>
      <c r="C1103" s="88" t="s">
        <v>483</v>
      </c>
      <c r="D1103" s="202"/>
      <c r="E1103" s="3"/>
      <c r="F1103" s="126"/>
      <c r="G1103" s="110"/>
      <c r="H1103" s="25"/>
      <c r="I1103" s="19"/>
      <c r="J1103" s="22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</row>
    <row r="1104" spans="1:41" ht="15" customHeight="1">
      <c r="A1104" s="23"/>
      <c r="B1104" s="5" t="s">
        <v>476</v>
      </c>
      <c r="C1104" s="5" t="s">
        <v>484</v>
      </c>
      <c r="D1104" s="203">
        <v>1</v>
      </c>
      <c r="E1104" s="6" t="s">
        <v>144</v>
      </c>
      <c r="F1104" s="124"/>
      <c r="G1104" s="48"/>
      <c r="H1104" s="195"/>
      <c r="I1104" s="19"/>
      <c r="J1104" s="22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</row>
    <row r="1105" spans="1:41" ht="15" customHeight="1">
      <c r="A1105" s="132"/>
      <c r="B1105" s="185" t="s">
        <v>482</v>
      </c>
      <c r="C1105" s="81" t="s">
        <v>485</v>
      </c>
      <c r="D1105" s="206"/>
      <c r="E1105" s="113"/>
      <c r="F1105" s="126"/>
      <c r="G1105" s="112"/>
      <c r="H1105" s="25"/>
      <c r="I1105" s="19"/>
      <c r="J1105" s="22"/>
      <c r="N1105" s="43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</row>
    <row r="1106" spans="1:41" ht="15" customHeight="1">
      <c r="A1106" s="138"/>
      <c r="B1106" s="82" t="s">
        <v>478</v>
      </c>
      <c r="C1106" s="82" t="s">
        <v>484</v>
      </c>
      <c r="D1106" s="203">
        <v>1</v>
      </c>
      <c r="E1106" s="114" t="s">
        <v>144</v>
      </c>
      <c r="F1106" s="124"/>
      <c r="G1106" s="127"/>
      <c r="H1106" s="195"/>
      <c r="I1106" s="19"/>
      <c r="J1106" s="22"/>
      <c r="N1106" s="43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</row>
    <row r="1107" spans="1:41" ht="15" customHeight="1">
      <c r="A1107" s="132"/>
      <c r="B1107" s="185"/>
      <c r="C1107" s="81"/>
      <c r="D1107" s="206"/>
      <c r="E1107" s="113"/>
      <c r="F1107" s="126"/>
      <c r="G1107" s="112"/>
      <c r="H1107" s="25"/>
      <c r="I1107" s="19"/>
      <c r="J1107" s="22"/>
      <c r="N1107" s="43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</row>
    <row r="1108" spans="1:41" ht="15" customHeight="1">
      <c r="A1108" s="138"/>
      <c r="B1108" s="82" t="s">
        <v>305</v>
      </c>
      <c r="C1108" s="82" t="s">
        <v>486</v>
      </c>
      <c r="D1108" s="203">
        <v>38.700000000000003</v>
      </c>
      <c r="E1108" s="114" t="s">
        <v>4</v>
      </c>
      <c r="F1108" s="124"/>
      <c r="G1108" s="127"/>
      <c r="H1108" s="195"/>
      <c r="I1108" s="19"/>
      <c r="J1108" s="22"/>
      <c r="N1108" s="43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</row>
    <row r="1109" spans="1:41" ht="15" customHeight="1">
      <c r="A1109" s="38"/>
      <c r="B1109" s="81"/>
      <c r="C1109" s="81" t="s">
        <v>486</v>
      </c>
      <c r="D1109" s="202"/>
      <c r="E1109" s="113"/>
      <c r="F1109" s="126"/>
      <c r="G1109" s="112"/>
      <c r="H1109" s="25"/>
      <c r="I1109" s="19"/>
      <c r="J1109" s="22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</row>
    <row r="1110" spans="1:41" ht="15" customHeight="1">
      <c r="A1110" s="23"/>
      <c r="B1110" s="82" t="s">
        <v>305</v>
      </c>
      <c r="C1110" s="82" t="s">
        <v>487</v>
      </c>
      <c r="D1110" s="203">
        <v>19.399999999999999</v>
      </c>
      <c r="E1110" s="114" t="s">
        <v>4</v>
      </c>
      <c r="F1110" s="124"/>
      <c r="G1110" s="127"/>
      <c r="H1110" s="195"/>
      <c r="I1110" s="19"/>
      <c r="J1110" s="22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</row>
    <row r="1111" spans="1:41" ht="15" customHeight="1">
      <c r="A1111" s="132"/>
      <c r="B1111" s="185"/>
      <c r="C1111" s="81"/>
      <c r="D1111" s="206"/>
      <c r="E1111" s="113"/>
      <c r="F1111" s="126"/>
      <c r="G1111" s="110"/>
      <c r="H1111" s="25"/>
      <c r="I1111" s="19"/>
      <c r="J1111" s="22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</row>
    <row r="1112" spans="1:41" ht="15" customHeight="1">
      <c r="A1112" s="138"/>
      <c r="B1112" s="82" t="s">
        <v>488</v>
      </c>
      <c r="C1112" s="82" t="s">
        <v>489</v>
      </c>
      <c r="D1112" s="203">
        <v>19.399999999999999</v>
      </c>
      <c r="E1112" s="114" t="s">
        <v>4</v>
      </c>
      <c r="F1112" s="124"/>
      <c r="G1112" s="48"/>
      <c r="H1112" s="195"/>
      <c r="I1112" s="19"/>
      <c r="J1112" s="22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</row>
    <row r="1113" spans="1:41" ht="15" customHeight="1">
      <c r="A1113" s="132"/>
      <c r="B1113" s="185"/>
      <c r="C1113" s="81" t="s">
        <v>490</v>
      </c>
      <c r="D1113" s="206"/>
      <c r="E1113" s="113"/>
      <c r="F1113" s="126"/>
      <c r="G1113" s="110"/>
      <c r="H1113" s="25"/>
      <c r="I1113" s="19"/>
      <c r="J1113" s="22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</row>
    <row r="1114" spans="1:41" ht="15" customHeight="1">
      <c r="A1114" s="138"/>
      <c r="B1114" s="82" t="s">
        <v>306</v>
      </c>
      <c r="C1114" s="82" t="s">
        <v>491</v>
      </c>
      <c r="D1114" s="203">
        <v>19.399999999999999</v>
      </c>
      <c r="E1114" s="114" t="s">
        <v>4</v>
      </c>
      <c r="F1114" s="124"/>
      <c r="G1114" s="48"/>
      <c r="H1114" s="195"/>
      <c r="I1114" s="19"/>
      <c r="J1114" s="22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</row>
    <row r="1115" spans="1:41" ht="15" customHeight="1">
      <c r="A1115" s="132"/>
      <c r="B1115" s="81"/>
      <c r="C1115" s="81" t="s">
        <v>492</v>
      </c>
      <c r="D1115" s="202"/>
      <c r="E1115" s="113"/>
      <c r="F1115" s="126"/>
      <c r="G1115" s="110"/>
      <c r="H1115" s="25"/>
      <c r="I1115" s="19"/>
      <c r="J1115" s="22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</row>
    <row r="1116" spans="1:41" ht="15" customHeight="1">
      <c r="A1116" s="138"/>
      <c r="B1116" s="82"/>
      <c r="C1116" s="82"/>
      <c r="D1116" s="203"/>
      <c r="E1116" s="114"/>
      <c r="F1116" s="124"/>
      <c r="G1116" s="48"/>
      <c r="H1116" s="195"/>
      <c r="I1116" s="19"/>
      <c r="J1116" s="22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</row>
    <row r="1117" spans="1:41" ht="15" customHeight="1">
      <c r="A1117" s="132"/>
      <c r="B1117" s="81"/>
      <c r="C1117" s="81"/>
      <c r="D1117" s="202"/>
      <c r="E1117" s="113"/>
      <c r="F1117" s="126"/>
      <c r="G1117" s="110"/>
      <c r="H1117" s="25"/>
      <c r="I1117" s="19"/>
      <c r="J1117" s="22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</row>
    <row r="1118" spans="1:41" ht="15" customHeight="1">
      <c r="A1118" s="138"/>
      <c r="B1118" s="82" t="s">
        <v>307</v>
      </c>
      <c r="C1118" s="82" t="s">
        <v>308</v>
      </c>
      <c r="D1118" s="203">
        <v>3</v>
      </c>
      <c r="E1118" s="114" t="s">
        <v>144</v>
      </c>
      <c r="F1118" s="124"/>
      <c r="G1118" s="48"/>
      <c r="H1118" s="195"/>
      <c r="I1118" s="19"/>
      <c r="J1118" s="22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</row>
    <row r="1119" spans="1:41" ht="15" customHeight="1">
      <c r="A1119" s="132"/>
      <c r="B1119" s="215"/>
      <c r="C1119" s="81" t="s">
        <v>493</v>
      </c>
      <c r="D1119" s="202"/>
      <c r="E1119" s="113"/>
      <c r="F1119" s="126"/>
      <c r="G1119" s="112"/>
      <c r="H1119" s="25"/>
      <c r="I1119" s="19"/>
      <c r="J1119" s="22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</row>
    <row r="1120" spans="1:41" ht="15" customHeight="1">
      <c r="A1120" s="138"/>
      <c r="B1120" s="82" t="s">
        <v>234</v>
      </c>
      <c r="C1120" s="82" t="s">
        <v>494</v>
      </c>
      <c r="D1120" s="203">
        <v>16.399999999999999</v>
      </c>
      <c r="E1120" s="114" t="s">
        <v>4</v>
      </c>
      <c r="F1120" s="124"/>
      <c r="G1120" s="127"/>
      <c r="H1120" s="195"/>
      <c r="I1120" s="19"/>
      <c r="J1120" s="22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</row>
    <row r="1121" spans="1:41" ht="15" customHeight="1">
      <c r="A1121" s="132"/>
      <c r="B1121" s="81"/>
      <c r="C1121" s="81" t="s">
        <v>495</v>
      </c>
      <c r="D1121" s="202"/>
      <c r="E1121" s="113"/>
      <c r="F1121" s="129"/>
      <c r="G1121" s="110"/>
      <c r="H1121" s="21"/>
      <c r="I1121" s="19"/>
      <c r="J1121" s="22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</row>
    <row r="1122" spans="1:41" ht="15" customHeight="1">
      <c r="A1122" s="33"/>
      <c r="B1122" s="135"/>
      <c r="C1122" s="135"/>
      <c r="D1122" s="204"/>
      <c r="E1122" s="134"/>
      <c r="F1122" s="123"/>
      <c r="G1122" s="122"/>
      <c r="H1122" s="196"/>
      <c r="I1122" s="19"/>
      <c r="J1122" s="22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</row>
    <row r="1123" spans="1:41" ht="15" customHeight="1">
      <c r="A1123" s="133"/>
      <c r="B1123" s="130"/>
      <c r="C1123" s="130"/>
      <c r="D1123" s="202"/>
      <c r="E1123" s="113"/>
      <c r="F1123" s="129"/>
      <c r="G1123" s="110"/>
      <c r="H1123" s="21"/>
      <c r="I1123" s="19"/>
      <c r="J1123" s="22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</row>
    <row r="1124" spans="1:41" ht="15" customHeight="1">
      <c r="A1124" s="23"/>
      <c r="B1124" s="82"/>
      <c r="C1124" s="82"/>
      <c r="D1124" s="203"/>
      <c r="E1124" s="114"/>
      <c r="F1124" s="124"/>
      <c r="G1124" s="127"/>
      <c r="H1124" s="195"/>
      <c r="I1124" s="19"/>
      <c r="J1124" s="22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</row>
    <row r="1125" spans="1:41" ht="15" customHeight="1">
      <c r="A1125" s="133"/>
      <c r="B1125" s="130"/>
      <c r="C1125" s="130"/>
      <c r="D1125" s="202"/>
      <c r="E1125" s="113"/>
      <c r="F1125" s="129"/>
      <c r="G1125" s="110"/>
      <c r="H1125" s="21"/>
      <c r="I1125" s="19"/>
      <c r="J1125" s="22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</row>
    <row r="1126" spans="1:41" ht="15" customHeight="1">
      <c r="A1126" s="188"/>
      <c r="B1126" s="82" t="s">
        <v>496</v>
      </c>
      <c r="C1126" s="130"/>
      <c r="D1126" s="203"/>
      <c r="E1126" s="114"/>
      <c r="F1126" s="129"/>
      <c r="G1126" s="125"/>
      <c r="H1126" s="266"/>
      <c r="I1126" s="19"/>
      <c r="J1126" s="22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</row>
    <row r="1127" spans="1:41" ht="15" customHeight="1">
      <c r="A1127" s="132"/>
      <c r="B1127" s="81"/>
      <c r="C1127" s="81" t="s">
        <v>497</v>
      </c>
      <c r="D1127" s="202"/>
      <c r="E1127" s="113"/>
      <c r="F1127" s="126"/>
      <c r="G1127" s="112"/>
      <c r="H1127" s="25"/>
      <c r="I1127" s="19"/>
      <c r="J1127" s="22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</row>
    <row r="1128" spans="1:41" ht="15" customHeight="1">
      <c r="A1128" s="23"/>
      <c r="B1128" s="82" t="s">
        <v>451</v>
      </c>
      <c r="C1128" s="82" t="s">
        <v>453</v>
      </c>
      <c r="D1128" s="203">
        <v>253</v>
      </c>
      <c r="E1128" s="114" t="s">
        <v>148</v>
      </c>
      <c r="F1128" s="124"/>
      <c r="G1128" s="127"/>
      <c r="H1128" s="195"/>
      <c r="I1128" s="19"/>
      <c r="J1128" s="22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</row>
    <row r="1129" spans="1:41" ht="15" customHeight="1">
      <c r="A1129" s="132"/>
      <c r="B1129" s="81"/>
      <c r="C1129" s="81"/>
      <c r="D1129" s="202"/>
      <c r="E1129" s="113"/>
      <c r="F1129" s="126"/>
      <c r="G1129" s="112"/>
      <c r="H1129" s="25"/>
      <c r="I1129" s="19"/>
      <c r="J1129" s="22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</row>
    <row r="1130" spans="1:41" ht="15" customHeight="1">
      <c r="A1130" s="23"/>
      <c r="B1130" s="82" t="s">
        <v>457</v>
      </c>
      <c r="C1130" s="82"/>
      <c r="D1130" s="203">
        <v>125</v>
      </c>
      <c r="E1130" s="114" t="s">
        <v>4</v>
      </c>
      <c r="F1130" s="124"/>
      <c r="G1130" s="127"/>
      <c r="H1130" s="195"/>
      <c r="I1130" s="19"/>
      <c r="J1130" s="22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</row>
    <row r="1131" spans="1:41" ht="15" customHeight="1">
      <c r="A1131" s="132"/>
      <c r="B1131" s="81"/>
      <c r="C1131" s="81"/>
      <c r="D1131" s="202"/>
      <c r="E1131" s="113"/>
      <c r="F1131" s="126"/>
      <c r="G1131" s="112"/>
      <c r="H1131" s="25"/>
      <c r="I1131" s="19"/>
      <c r="J1131" s="22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</row>
    <row r="1132" spans="1:41" ht="15" customHeight="1">
      <c r="A1132" s="138"/>
      <c r="B1132" s="82" t="s">
        <v>458</v>
      </c>
      <c r="C1132" s="82" t="s">
        <v>459</v>
      </c>
      <c r="D1132" s="203">
        <v>38</v>
      </c>
      <c r="E1132" s="114" t="s">
        <v>144</v>
      </c>
      <c r="F1132" s="124"/>
      <c r="G1132" s="127"/>
      <c r="H1132" s="195"/>
      <c r="I1132" s="19"/>
      <c r="J1132" s="22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</row>
    <row r="1133" spans="1:41" ht="15" customHeight="1">
      <c r="A1133" s="132"/>
      <c r="B1133" s="185"/>
      <c r="C1133" s="81"/>
      <c r="D1133" s="206"/>
      <c r="E1133" s="113"/>
      <c r="F1133" s="126"/>
      <c r="G1133" s="112"/>
      <c r="H1133" s="25"/>
      <c r="I1133" s="19"/>
      <c r="J1133" s="22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</row>
    <row r="1134" spans="1:41" ht="15" customHeight="1">
      <c r="A1134" s="138"/>
      <c r="B1134" s="82" t="s">
        <v>460</v>
      </c>
      <c r="C1134" s="82"/>
      <c r="D1134" s="203">
        <v>41.5</v>
      </c>
      <c r="E1134" s="114" t="s">
        <v>4</v>
      </c>
      <c r="F1134" s="124"/>
      <c r="G1134" s="127"/>
      <c r="H1134" s="195"/>
      <c r="I1134" s="19"/>
      <c r="J1134" s="26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</row>
    <row r="1135" spans="1:41" ht="15" customHeight="1">
      <c r="A1135" s="132"/>
      <c r="B1135" s="88"/>
      <c r="C1135" s="88"/>
      <c r="D1135" s="202"/>
      <c r="E1135" s="3"/>
      <c r="F1135" s="126"/>
      <c r="G1135" s="110"/>
      <c r="H1135" s="25"/>
      <c r="I1135" s="19"/>
      <c r="J1135" s="22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</row>
    <row r="1136" spans="1:41" ht="15" customHeight="1">
      <c r="A1136" s="23"/>
      <c r="B1136" s="5" t="s">
        <v>461</v>
      </c>
      <c r="C1136" s="5"/>
      <c r="D1136" s="203">
        <v>41.5</v>
      </c>
      <c r="E1136" s="6" t="s">
        <v>4</v>
      </c>
      <c r="F1136" s="124"/>
      <c r="G1136" s="48"/>
      <c r="H1136" s="195"/>
      <c r="I1136" s="19"/>
      <c r="J1136" s="22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</row>
    <row r="1137" spans="1:41" ht="15" customHeight="1">
      <c r="A1137" s="132"/>
      <c r="B1137" s="185"/>
      <c r="C1137" s="81"/>
      <c r="D1137" s="206"/>
      <c r="E1137" s="113"/>
      <c r="F1137" s="126"/>
      <c r="G1137" s="112"/>
      <c r="H1137" s="25"/>
      <c r="I1137" s="19"/>
      <c r="J1137" s="22"/>
      <c r="N1137" s="43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</row>
    <row r="1138" spans="1:41" ht="15" customHeight="1">
      <c r="A1138" s="138"/>
      <c r="B1138" s="82" t="s">
        <v>462</v>
      </c>
      <c r="C1138" s="82"/>
      <c r="D1138" s="203">
        <v>41.5</v>
      </c>
      <c r="E1138" s="114" t="s">
        <v>4</v>
      </c>
      <c r="F1138" s="124"/>
      <c r="G1138" s="127"/>
      <c r="H1138" s="195"/>
      <c r="I1138" s="19"/>
      <c r="J1138" s="22"/>
      <c r="N1138" s="43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</row>
    <row r="1139" spans="1:41" ht="15" customHeight="1">
      <c r="A1139" s="132"/>
      <c r="B1139" s="185"/>
      <c r="C1139" s="81"/>
      <c r="D1139" s="206"/>
      <c r="E1139" s="113"/>
      <c r="F1139" s="126"/>
      <c r="G1139" s="112"/>
      <c r="H1139" s="25"/>
      <c r="I1139" s="19"/>
      <c r="J1139" s="22"/>
      <c r="N1139" s="43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</row>
    <row r="1140" spans="1:41" ht="15" customHeight="1">
      <c r="A1140" s="138"/>
      <c r="B1140" s="82" t="s">
        <v>463</v>
      </c>
      <c r="C1140" s="82"/>
      <c r="D1140" s="203">
        <v>41.5</v>
      </c>
      <c r="E1140" s="114" t="s">
        <v>4</v>
      </c>
      <c r="F1140" s="124"/>
      <c r="G1140" s="127"/>
      <c r="H1140" s="195"/>
      <c r="I1140" s="19"/>
      <c r="J1140" s="22"/>
      <c r="N1140" s="43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</row>
    <row r="1141" spans="1:41" ht="15" customHeight="1">
      <c r="A1141" s="38"/>
      <c r="B1141" s="81"/>
      <c r="C1141" s="81" t="s">
        <v>498</v>
      </c>
      <c r="D1141" s="202"/>
      <c r="E1141" s="113"/>
      <c r="F1141" s="126"/>
      <c r="G1141" s="112"/>
      <c r="H1141" s="25"/>
      <c r="I1141" s="19"/>
      <c r="J1141" s="22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</row>
    <row r="1142" spans="1:41" ht="15" customHeight="1">
      <c r="A1142" s="23"/>
      <c r="B1142" s="82" t="s">
        <v>499</v>
      </c>
      <c r="C1142" s="82" t="s">
        <v>473</v>
      </c>
      <c r="D1142" s="203">
        <v>18.8</v>
      </c>
      <c r="E1142" s="114" t="s">
        <v>4</v>
      </c>
      <c r="F1142" s="124"/>
      <c r="G1142" s="127"/>
      <c r="H1142" s="195"/>
      <c r="I1142" s="19"/>
      <c r="J1142" s="22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</row>
    <row r="1143" spans="1:41" ht="15" customHeight="1">
      <c r="A1143" s="132"/>
      <c r="B1143" s="185"/>
      <c r="C1143" s="81" t="s">
        <v>500</v>
      </c>
      <c r="D1143" s="206"/>
      <c r="E1143" s="113"/>
      <c r="F1143" s="126"/>
      <c r="G1143" s="110"/>
      <c r="H1143" s="25"/>
      <c r="I1143" s="19"/>
      <c r="J1143" s="22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</row>
    <row r="1144" spans="1:41" ht="15" customHeight="1">
      <c r="A1144" s="138"/>
      <c r="B1144" s="82"/>
      <c r="C1144" s="82" t="s">
        <v>501</v>
      </c>
      <c r="D1144" s="203"/>
      <c r="E1144" s="114"/>
      <c r="F1144" s="124"/>
      <c r="G1144" s="48"/>
      <c r="H1144" s="195"/>
      <c r="I1144" s="19"/>
      <c r="J1144" s="22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</row>
    <row r="1145" spans="1:41" ht="15" customHeight="1">
      <c r="A1145" s="132"/>
      <c r="B1145" s="185"/>
      <c r="C1145" s="81" t="s">
        <v>502</v>
      </c>
      <c r="D1145" s="206"/>
      <c r="E1145" s="113"/>
      <c r="F1145" s="126"/>
      <c r="G1145" s="110"/>
      <c r="H1145" s="25"/>
      <c r="I1145" s="19"/>
      <c r="J1145" s="22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</row>
    <row r="1146" spans="1:41" ht="15" customHeight="1">
      <c r="A1146" s="138"/>
      <c r="B1146" s="82"/>
      <c r="C1146" s="82" t="s">
        <v>503</v>
      </c>
      <c r="D1146" s="203"/>
      <c r="E1146" s="114"/>
      <c r="F1146" s="124"/>
      <c r="G1146" s="48"/>
      <c r="H1146" s="195"/>
      <c r="I1146" s="19"/>
      <c r="J1146" s="22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</row>
    <row r="1147" spans="1:41" ht="15" customHeight="1">
      <c r="A1147" s="132"/>
      <c r="B1147" s="81" t="s">
        <v>504</v>
      </c>
      <c r="C1147" s="81"/>
      <c r="D1147" s="202"/>
      <c r="E1147" s="113"/>
      <c r="F1147" s="126"/>
      <c r="G1147" s="110"/>
      <c r="H1147" s="25"/>
      <c r="I1147" s="19"/>
      <c r="J1147" s="22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</row>
    <row r="1148" spans="1:41" ht="15" customHeight="1">
      <c r="A1148" s="138"/>
      <c r="B1148" s="82" t="s">
        <v>476</v>
      </c>
      <c r="C1148" s="82" t="s">
        <v>505</v>
      </c>
      <c r="D1148" s="203">
        <v>18.8</v>
      </c>
      <c r="E1148" s="114" t="s">
        <v>4</v>
      </c>
      <c r="F1148" s="124"/>
      <c r="G1148" s="48"/>
      <c r="H1148" s="195"/>
      <c r="I1148" s="19"/>
      <c r="J1148" s="22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</row>
    <row r="1149" spans="1:41" ht="15" customHeight="1">
      <c r="A1149" s="132"/>
      <c r="B1149" s="81" t="s">
        <v>504</v>
      </c>
      <c r="C1149" s="81"/>
      <c r="D1149" s="202"/>
      <c r="E1149" s="113"/>
      <c r="F1149" s="126"/>
      <c r="G1149" s="110"/>
      <c r="H1149" s="25"/>
      <c r="I1149" s="19"/>
      <c r="J1149" s="22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</row>
    <row r="1150" spans="1:41" ht="15" customHeight="1">
      <c r="A1150" s="138"/>
      <c r="B1150" s="82" t="s">
        <v>506</v>
      </c>
      <c r="C1150" s="82" t="s">
        <v>507</v>
      </c>
      <c r="D1150" s="203">
        <v>18.8</v>
      </c>
      <c r="E1150" s="114" t="s">
        <v>4</v>
      </c>
      <c r="F1150" s="124"/>
      <c r="G1150" s="48"/>
      <c r="H1150" s="195"/>
      <c r="I1150" s="19"/>
      <c r="J1150" s="22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</row>
    <row r="1151" spans="1:41" ht="15" customHeight="1">
      <c r="A1151" s="132"/>
      <c r="B1151" s="215"/>
      <c r="C1151" s="81" t="s">
        <v>508</v>
      </c>
      <c r="D1151" s="202"/>
      <c r="E1151" s="113"/>
      <c r="F1151" s="126"/>
      <c r="G1151" s="112"/>
      <c r="H1151" s="25"/>
      <c r="I1151" s="19"/>
      <c r="J1151" s="22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</row>
    <row r="1152" spans="1:41" ht="15" customHeight="1">
      <c r="A1152" s="138"/>
      <c r="B1152" s="82" t="s">
        <v>466</v>
      </c>
      <c r="C1152" s="82" t="s">
        <v>467</v>
      </c>
      <c r="D1152" s="203">
        <v>41.5</v>
      </c>
      <c r="E1152" s="114" t="s">
        <v>4</v>
      </c>
      <c r="F1152" s="124"/>
      <c r="G1152" s="127"/>
      <c r="H1152" s="195"/>
      <c r="I1152" s="19"/>
      <c r="J1152" s="22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</row>
    <row r="1153" spans="1:41" ht="15" customHeight="1">
      <c r="A1153" s="132"/>
      <c r="B1153" s="81"/>
      <c r="C1153" s="81" t="s">
        <v>508</v>
      </c>
      <c r="D1153" s="202"/>
      <c r="E1153" s="113"/>
      <c r="F1153" s="129"/>
      <c r="G1153" s="110"/>
      <c r="H1153" s="21"/>
      <c r="I1153" s="19"/>
      <c r="J1153" s="22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</row>
    <row r="1154" spans="1:41" ht="15" customHeight="1">
      <c r="A1154" s="33"/>
      <c r="B1154" s="135" t="s">
        <v>466</v>
      </c>
      <c r="C1154" s="135" t="s">
        <v>469</v>
      </c>
      <c r="D1154" s="204">
        <v>5</v>
      </c>
      <c r="E1154" s="134" t="s">
        <v>4</v>
      </c>
      <c r="F1154" s="123"/>
      <c r="G1154" s="122"/>
      <c r="H1154" s="196"/>
      <c r="I1154" s="19"/>
      <c r="J1154" s="22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</row>
    <row r="1155" spans="1:41" ht="15" customHeight="1">
      <c r="A1155" s="133"/>
      <c r="B1155" s="130"/>
      <c r="C1155" s="130" t="s">
        <v>486</v>
      </c>
      <c r="D1155" s="202"/>
      <c r="E1155" s="113"/>
      <c r="F1155" s="129"/>
      <c r="G1155" s="110"/>
      <c r="H1155" s="21"/>
      <c r="I1155" s="19"/>
      <c r="J1155" s="22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</row>
    <row r="1156" spans="1:41" ht="15" customHeight="1">
      <c r="A1156" s="23"/>
      <c r="B1156" s="82" t="s">
        <v>305</v>
      </c>
      <c r="C1156" s="82" t="s">
        <v>487</v>
      </c>
      <c r="D1156" s="203">
        <v>41.5</v>
      </c>
      <c r="E1156" s="114" t="s">
        <v>4</v>
      </c>
      <c r="F1156" s="124"/>
      <c r="G1156" s="127"/>
      <c r="H1156" s="195"/>
      <c r="I1156" s="19"/>
      <c r="J1156" s="22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</row>
    <row r="1157" spans="1:41" ht="15" customHeight="1">
      <c r="A1157" s="133"/>
      <c r="B1157" s="130"/>
      <c r="C1157" s="130"/>
      <c r="D1157" s="202"/>
      <c r="E1157" s="113"/>
      <c r="F1157" s="129"/>
      <c r="G1157" s="110"/>
      <c r="H1157" s="21"/>
      <c r="I1157" s="19"/>
      <c r="J1157" s="22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</row>
    <row r="1158" spans="1:41" ht="15" customHeight="1">
      <c r="A1158" s="188"/>
      <c r="B1158" s="82" t="s">
        <v>488</v>
      </c>
      <c r="C1158" s="130" t="s">
        <v>489</v>
      </c>
      <c r="D1158" s="203">
        <v>41.5</v>
      </c>
      <c r="E1158" s="114" t="s">
        <v>4</v>
      </c>
      <c r="F1158" s="129"/>
      <c r="G1158" s="125"/>
      <c r="H1158" s="266"/>
      <c r="I1158" s="19"/>
      <c r="J1158" s="22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</row>
    <row r="1159" spans="1:41" ht="15" customHeight="1">
      <c r="A1159" s="132"/>
      <c r="B1159" s="81"/>
      <c r="C1159" s="81" t="s">
        <v>490</v>
      </c>
      <c r="D1159" s="202"/>
      <c r="E1159" s="113"/>
      <c r="F1159" s="126"/>
      <c r="G1159" s="112"/>
      <c r="H1159" s="25"/>
      <c r="I1159" s="19"/>
      <c r="J1159" s="22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</row>
    <row r="1160" spans="1:41" ht="15" customHeight="1">
      <c r="A1160" s="23"/>
      <c r="B1160" s="82" t="s">
        <v>306</v>
      </c>
      <c r="C1160" s="82" t="s">
        <v>491</v>
      </c>
      <c r="D1160" s="203">
        <v>41.5</v>
      </c>
      <c r="E1160" s="114" t="s">
        <v>4</v>
      </c>
      <c r="F1160" s="124"/>
      <c r="G1160" s="127"/>
      <c r="H1160" s="195"/>
      <c r="I1160" s="19"/>
      <c r="J1160" s="22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</row>
    <row r="1161" spans="1:41" ht="15" customHeight="1">
      <c r="A1161" s="132"/>
      <c r="B1161" s="81"/>
      <c r="C1161" s="81" t="s">
        <v>492</v>
      </c>
      <c r="D1161" s="202"/>
      <c r="E1161" s="113"/>
      <c r="F1161" s="126"/>
      <c r="G1161" s="112"/>
      <c r="H1161" s="25"/>
      <c r="I1161" s="19"/>
      <c r="J1161" s="22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</row>
    <row r="1162" spans="1:41" ht="15" customHeight="1">
      <c r="A1162" s="23"/>
      <c r="B1162" s="82"/>
      <c r="C1162" s="82"/>
      <c r="D1162" s="203"/>
      <c r="E1162" s="114"/>
      <c r="F1162" s="124"/>
      <c r="G1162" s="127"/>
      <c r="H1162" s="195"/>
      <c r="I1162" s="19"/>
      <c r="J1162" s="22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</row>
    <row r="1163" spans="1:41" ht="15" customHeight="1">
      <c r="A1163" s="132"/>
      <c r="B1163" s="81"/>
      <c r="C1163" s="81"/>
      <c r="D1163" s="202"/>
      <c r="E1163" s="113"/>
      <c r="F1163" s="126"/>
      <c r="G1163" s="112"/>
      <c r="H1163" s="25"/>
      <c r="I1163" s="19"/>
      <c r="J1163" s="22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</row>
    <row r="1164" spans="1:41" ht="15" customHeight="1">
      <c r="A1164" s="138"/>
      <c r="B1164" s="82" t="s">
        <v>307</v>
      </c>
      <c r="C1164" s="82" t="s">
        <v>308</v>
      </c>
      <c r="D1164" s="203">
        <v>8</v>
      </c>
      <c r="E1164" s="114" t="s">
        <v>144</v>
      </c>
      <c r="F1164" s="124"/>
      <c r="G1164" s="127"/>
      <c r="H1164" s="195"/>
      <c r="I1164" s="19"/>
      <c r="J1164" s="22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</row>
    <row r="1165" spans="1:41" ht="15" customHeight="1">
      <c r="A1165" s="132"/>
      <c r="B1165" s="185"/>
      <c r="C1165" s="81" t="s">
        <v>493</v>
      </c>
      <c r="D1165" s="206"/>
      <c r="E1165" s="113"/>
      <c r="F1165" s="126"/>
      <c r="G1165" s="112"/>
      <c r="H1165" s="25"/>
      <c r="I1165" s="19"/>
      <c r="J1165" s="22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</row>
    <row r="1166" spans="1:41" ht="15" customHeight="1">
      <c r="A1166" s="138"/>
      <c r="B1166" s="82" t="s">
        <v>234</v>
      </c>
      <c r="C1166" s="82" t="s">
        <v>494</v>
      </c>
      <c r="D1166" s="203">
        <v>89.4</v>
      </c>
      <c r="E1166" s="114" t="s">
        <v>4</v>
      </c>
      <c r="F1166" s="124"/>
      <c r="G1166" s="127"/>
      <c r="H1166" s="195"/>
      <c r="I1166" s="19"/>
      <c r="J1166" s="26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</row>
    <row r="1167" spans="1:41" ht="15" customHeight="1">
      <c r="A1167" s="132"/>
      <c r="B1167" s="88"/>
      <c r="C1167" s="88" t="s">
        <v>495</v>
      </c>
      <c r="D1167" s="202"/>
      <c r="E1167" s="3"/>
      <c r="F1167" s="126"/>
      <c r="G1167" s="110"/>
      <c r="H1167" s="25"/>
      <c r="I1167" s="19"/>
      <c r="J1167" s="22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</row>
    <row r="1168" spans="1:41" ht="15" customHeight="1">
      <c r="A1168" s="23"/>
      <c r="B1168" s="5"/>
      <c r="C1168" s="5"/>
      <c r="D1168" s="203"/>
      <c r="E1168" s="6"/>
      <c r="F1168" s="124"/>
      <c r="G1168" s="48"/>
      <c r="H1168" s="195"/>
      <c r="I1168" s="19"/>
      <c r="J1168" s="22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</row>
    <row r="1169" spans="1:41" ht="15" customHeight="1">
      <c r="A1169" s="132"/>
      <c r="B1169" s="185" t="s">
        <v>509</v>
      </c>
      <c r="C1169" s="81" t="s">
        <v>510</v>
      </c>
      <c r="D1169" s="206"/>
      <c r="E1169" s="113"/>
      <c r="F1169" s="126"/>
      <c r="G1169" s="112"/>
      <c r="H1169" s="25"/>
      <c r="I1169" s="19"/>
      <c r="J1169" s="22"/>
      <c r="N1169" s="43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</row>
    <row r="1170" spans="1:41" ht="15" customHeight="1">
      <c r="A1170" s="138"/>
      <c r="B1170" s="82" t="s">
        <v>511</v>
      </c>
      <c r="C1170" s="82" t="s">
        <v>512</v>
      </c>
      <c r="D1170" s="203">
        <v>4</v>
      </c>
      <c r="E1170" s="114" t="s">
        <v>144</v>
      </c>
      <c r="F1170" s="124"/>
      <c r="G1170" s="127"/>
      <c r="H1170" s="195"/>
      <c r="I1170" s="19"/>
      <c r="J1170" s="22"/>
      <c r="N1170" s="43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</row>
    <row r="1171" spans="1:41" ht="15" customHeight="1">
      <c r="A1171" s="132"/>
      <c r="B1171" s="185"/>
      <c r="C1171" s="81"/>
      <c r="D1171" s="206"/>
      <c r="E1171" s="113"/>
      <c r="F1171" s="228"/>
      <c r="G1171" s="128"/>
      <c r="H1171" s="25"/>
      <c r="I1171" s="19"/>
      <c r="J1171" s="22"/>
      <c r="N1171" s="43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</row>
    <row r="1172" spans="1:41" ht="15" customHeight="1">
      <c r="A1172" s="138"/>
      <c r="B1172" s="82"/>
      <c r="C1172" s="82"/>
      <c r="D1172" s="203"/>
      <c r="E1172" s="114"/>
      <c r="F1172" s="226"/>
      <c r="G1172" s="127"/>
      <c r="H1172" s="24"/>
      <c r="I1172" s="19"/>
      <c r="J1172" s="22"/>
      <c r="N1172" s="43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</row>
    <row r="1173" spans="1:41" ht="15" customHeight="1">
      <c r="A1173" s="38"/>
      <c r="B1173" s="81"/>
      <c r="C1173" s="81"/>
      <c r="D1173" s="202"/>
      <c r="E1173" s="113"/>
      <c r="F1173" s="126"/>
      <c r="G1173" s="112"/>
      <c r="H1173" s="25"/>
      <c r="I1173" s="19"/>
      <c r="J1173" s="22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</row>
    <row r="1174" spans="1:41" ht="15" customHeight="1">
      <c r="A1174" s="23"/>
      <c r="B1174" s="82" t="s">
        <v>513</v>
      </c>
      <c r="C1174" s="82"/>
      <c r="D1174" s="203"/>
      <c r="E1174" s="114"/>
      <c r="F1174" s="124"/>
      <c r="G1174" s="127"/>
      <c r="H1174" s="195"/>
      <c r="I1174" s="19"/>
      <c r="J1174" s="22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</row>
    <row r="1175" spans="1:41" ht="15" customHeight="1">
      <c r="A1175" s="132"/>
      <c r="B1175" s="185" t="s">
        <v>514</v>
      </c>
      <c r="C1175" s="81" t="s">
        <v>450</v>
      </c>
      <c r="D1175" s="206"/>
      <c r="E1175" s="113"/>
      <c r="F1175" s="126"/>
      <c r="G1175" s="110"/>
      <c r="H1175" s="25"/>
      <c r="I1175" s="19"/>
      <c r="J1175" s="22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</row>
    <row r="1176" spans="1:41" ht="15" customHeight="1">
      <c r="A1176" s="138"/>
      <c r="B1176" s="82" t="s">
        <v>451</v>
      </c>
      <c r="C1176" s="82" t="s">
        <v>515</v>
      </c>
      <c r="D1176" s="203">
        <v>663</v>
      </c>
      <c r="E1176" s="114" t="s">
        <v>148</v>
      </c>
      <c r="F1176" s="124"/>
      <c r="G1176" s="48"/>
      <c r="H1176" s="195"/>
      <c r="I1176" s="19"/>
      <c r="J1176" s="22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</row>
    <row r="1177" spans="1:41" ht="15" customHeight="1">
      <c r="A1177" s="132"/>
      <c r="B1177" s="185"/>
      <c r="C1177" s="81" t="s">
        <v>453</v>
      </c>
      <c r="D1177" s="206"/>
      <c r="E1177" s="113"/>
      <c r="F1177" s="126"/>
      <c r="G1177" s="110"/>
      <c r="H1177" s="25"/>
      <c r="I1177" s="19"/>
      <c r="J1177" s="22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</row>
    <row r="1178" spans="1:41" ht="15" customHeight="1">
      <c r="A1178" s="138"/>
      <c r="B1178" s="82"/>
      <c r="C1178" s="82"/>
      <c r="D1178" s="203"/>
      <c r="E1178" s="114"/>
      <c r="F1178" s="124"/>
      <c r="G1178" s="48"/>
      <c r="H1178" s="195"/>
      <c r="I1178" s="19"/>
      <c r="J1178" s="22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</row>
    <row r="1179" spans="1:41" ht="15" customHeight="1">
      <c r="A1179" s="132"/>
      <c r="B1179" s="81" t="s">
        <v>516</v>
      </c>
      <c r="C1179" s="81" t="s">
        <v>450</v>
      </c>
      <c r="D1179" s="202"/>
      <c r="E1179" s="113"/>
      <c r="F1179" s="126"/>
      <c r="G1179" s="110"/>
      <c r="H1179" s="25"/>
      <c r="I1179" s="19"/>
      <c r="J1179" s="22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</row>
    <row r="1180" spans="1:41" ht="15" customHeight="1">
      <c r="A1180" s="138"/>
      <c r="B1180" s="82" t="s">
        <v>451</v>
      </c>
      <c r="C1180" s="82" t="s">
        <v>517</v>
      </c>
      <c r="D1180" s="203">
        <v>41.5</v>
      </c>
      <c r="E1180" s="114" t="s">
        <v>148</v>
      </c>
      <c r="F1180" s="124"/>
      <c r="G1180" s="48"/>
      <c r="H1180" s="195"/>
      <c r="I1180" s="19"/>
      <c r="J1180" s="22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</row>
    <row r="1181" spans="1:41" ht="15" customHeight="1">
      <c r="A1181" s="132"/>
      <c r="B1181" s="81"/>
      <c r="C1181" s="81" t="s">
        <v>453</v>
      </c>
      <c r="D1181" s="202"/>
      <c r="E1181" s="113"/>
      <c r="F1181" s="126"/>
      <c r="G1181" s="110"/>
      <c r="H1181" s="25"/>
      <c r="I1181" s="19"/>
      <c r="J1181" s="22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</row>
    <row r="1182" spans="1:41" ht="15" customHeight="1">
      <c r="A1182" s="138"/>
      <c r="B1182" s="82"/>
      <c r="C1182" s="82"/>
      <c r="D1182" s="203"/>
      <c r="E1182" s="114"/>
      <c r="F1182" s="124"/>
      <c r="G1182" s="48"/>
      <c r="H1182" s="195"/>
      <c r="I1182" s="19"/>
      <c r="J1182" s="22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</row>
    <row r="1183" spans="1:41" ht="15" customHeight="1">
      <c r="A1183" s="132"/>
      <c r="B1183" s="215" t="s">
        <v>514</v>
      </c>
      <c r="C1183" s="81" t="s">
        <v>215</v>
      </c>
      <c r="D1183" s="202"/>
      <c r="E1183" s="113"/>
      <c r="F1183" s="126"/>
      <c r="G1183" s="112"/>
      <c r="H1183" s="25"/>
      <c r="I1183" s="19"/>
      <c r="J1183" s="22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</row>
    <row r="1184" spans="1:41" ht="15" customHeight="1">
      <c r="A1184" s="138"/>
      <c r="B1184" s="82" t="s">
        <v>454</v>
      </c>
      <c r="C1184" s="82" t="s">
        <v>518</v>
      </c>
      <c r="D1184" s="203">
        <v>690</v>
      </c>
      <c r="E1184" s="114" t="s">
        <v>148</v>
      </c>
      <c r="F1184" s="124"/>
      <c r="G1184" s="127"/>
      <c r="H1184" s="195"/>
      <c r="I1184" s="19"/>
      <c r="J1184" s="22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</row>
    <row r="1185" spans="1:41" ht="15" customHeight="1">
      <c r="A1185" s="132"/>
      <c r="B1185" s="81" t="s">
        <v>514</v>
      </c>
      <c r="C1185" s="81"/>
      <c r="D1185" s="202"/>
      <c r="E1185" s="113"/>
      <c r="F1185" s="129"/>
      <c r="G1185" s="110"/>
      <c r="H1185" s="21"/>
      <c r="I1185" s="19"/>
      <c r="J1185" s="22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</row>
    <row r="1186" spans="1:41" ht="15" customHeight="1">
      <c r="A1186" s="33"/>
      <c r="B1186" s="135" t="s">
        <v>457</v>
      </c>
      <c r="C1186" s="135"/>
      <c r="D1186" s="204">
        <v>314</v>
      </c>
      <c r="E1186" s="134" t="s">
        <v>4</v>
      </c>
      <c r="F1186" s="123"/>
      <c r="G1186" s="122"/>
      <c r="H1186" s="196"/>
      <c r="I1186" s="19"/>
      <c r="J1186" s="22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</row>
    <row r="1187" spans="1:41" ht="15" customHeight="1">
      <c r="A1187" s="133"/>
      <c r="B1187" s="130" t="s">
        <v>514</v>
      </c>
      <c r="C1187" s="130"/>
      <c r="D1187" s="202"/>
      <c r="E1187" s="113"/>
      <c r="F1187" s="129"/>
      <c r="G1187" s="110"/>
      <c r="H1187" s="21"/>
      <c r="I1187" s="19"/>
      <c r="J1187" s="22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</row>
    <row r="1188" spans="1:41" ht="15" customHeight="1">
      <c r="A1188" s="23"/>
      <c r="B1188" s="82" t="s">
        <v>458</v>
      </c>
      <c r="C1188" s="82" t="s">
        <v>459</v>
      </c>
      <c r="D1188" s="203">
        <v>44</v>
      </c>
      <c r="E1188" s="114" t="s">
        <v>144</v>
      </c>
      <c r="F1188" s="124"/>
      <c r="G1188" s="127"/>
      <c r="H1188" s="195"/>
      <c r="I1188" s="19"/>
      <c r="J1188" s="22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</row>
    <row r="1189" spans="1:41" ht="15" customHeight="1">
      <c r="A1189" s="133"/>
      <c r="B1189" s="130" t="s">
        <v>514</v>
      </c>
      <c r="C1189" s="130"/>
      <c r="D1189" s="202"/>
      <c r="E1189" s="113"/>
      <c r="F1189" s="129"/>
      <c r="G1189" s="110"/>
      <c r="H1189" s="21"/>
      <c r="I1189" s="19"/>
      <c r="J1189" s="22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</row>
    <row r="1190" spans="1:41" ht="15" customHeight="1">
      <c r="A1190" s="188"/>
      <c r="B1190" s="82" t="s">
        <v>463</v>
      </c>
      <c r="C1190" s="130"/>
      <c r="D1190" s="203">
        <v>39.9</v>
      </c>
      <c r="E1190" s="114" t="s">
        <v>4</v>
      </c>
      <c r="F1190" s="129"/>
      <c r="G1190" s="125"/>
      <c r="H1190" s="266"/>
      <c r="I1190" s="19"/>
      <c r="J1190" s="22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</row>
    <row r="1191" spans="1:41" ht="15" customHeight="1">
      <c r="A1191" s="132"/>
      <c r="B1191" s="81" t="s">
        <v>514</v>
      </c>
      <c r="C1191" s="81" t="s">
        <v>498</v>
      </c>
      <c r="D1191" s="202"/>
      <c r="E1191" s="113"/>
      <c r="F1191" s="126"/>
      <c r="G1191" s="112"/>
      <c r="H1191" s="25"/>
      <c r="I1191" s="19"/>
      <c r="J1191" s="22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</row>
    <row r="1192" spans="1:41" ht="15" customHeight="1">
      <c r="A1192" s="23"/>
      <c r="B1192" s="82" t="s">
        <v>499</v>
      </c>
      <c r="C1192" s="82" t="s">
        <v>473</v>
      </c>
      <c r="D1192" s="203">
        <v>40.200000000000003</v>
      </c>
      <c r="E1192" s="114" t="s">
        <v>4</v>
      </c>
      <c r="F1192" s="124"/>
      <c r="G1192" s="127"/>
      <c r="H1192" s="195"/>
      <c r="I1192" s="19"/>
      <c r="J1192" s="22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</row>
    <row r="1193" spans="1:41" ht="15" customHeight="1">
      <c r="A1193" s="132"/>
      <c r="B1193" s="81"/>
      <c r="C1193" s="81" t="s">
        <v>500</v>
      </c>
      <c r="D1193" s="202"/>
      <c r="E1193" s="113"/>
      <c r="F1193" s="126"/>
      <c r="G1193" s="112"/>
      <c r="H1193" s="25"/>
      <c r="I1193" s="19"/>
      <c r="J1193" s="22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</row>
    <row r="1194" spans="1:41" ht="15" customHeight="1">
      <c r="A1194" s="23"/>
      <c r="B1194" s="82"/>
      <c r="C1194" s="82" t="s">
        <v>501</v>
      </c>
      <c r="D1194" s="203"/>
      <c r="E1194" s="114"/>
      <c r="F1194" s="124"/>
      <c r="G1194" s="127"/>
      <c r="H1194" s="195"/>
      <c r="I1194" s="19"/>
      <c r="J1194" s="22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</row>
    <row r="1195" spans="1:41" ht="15" customHeight="1">
      <c r="A1195" s="132"/>
      <c r="B1195" s="81"/>
      <c r="C1195" s="81" t="s">
        <v>502</v>
      </c>
      <c r="D1195" s="202"/>
      <c r="E1195" s="113"/>
      <c r="F1195" s="126"/>
      <c r="G1195" s="112"/>
      <c r="H1195" s="25"/>
      <c r="I1195" s="19"/>
      <c r="J1195" s="22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</row>
    <row r="1196" spans="1:41" ht="15" customHeight="1">
      <c r="A1196" s="138"/>
      <c r="B1196" s="82"/>
      <c r="C1196" s="82" t="s">
        <v>503</v>
      </c>
      <c r="D1196" s="203"/>
      <c r="E1196" s="114"/>
      <c r="F1196" s="124"/>
      <c r="G1196" s="127"/>
      <c r="H1196" s="195"/>
      <c r="I1196" s="19"/>
      <c r="J1196" s="22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</row>
    <row r="1197" spans="1:41" ht="15" customHeight="1">
      <c r="A1197" s="132"/>
      <c r="B1197" s="185" t="s">
        <v>519</v>
      </c>
      <c r="C1197" s="81"/>
      <c r="D1197" s="206"/>
      <c r="E1197" s="113"/>
      <c r="F1197" s="126"/>
      <c r="G1197" s="112"/>
      <c r="H1197" s="25"/>
      <c r="I1197" s="19"/>
      <c r="J1197" s="22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</row>
    <row r="1198" spans="1:41" ht="15" customHeight="1">
      <c r="A1198" s="138"/>
      <c r="B1198" s="82" t="s">
        <v>476</v>
      </c>
      <c r="C1198" s="82" t="s">
        <v>505</v>
      </c>
      <c r="D1198" s="203">
        <v>40.200000000000003</v>
      </c>
      <c r="E1198" s="114" t="s">
        <v>4</v>
      </c>
      <c r="F1198" s="124"/>
      <c r="G1198" s="127"/>
      <c r="H1198" s="195"/>
      <c r="I1198" s="19"/>
      <c r="J1198" s="26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</row>
    <row r="1199" spans="1:41" ht="15" customHeight="1">
      <c r="A1199" s="132"/>
      <c r="B1199" s="88" t="s">
        <v>519</v>
      </c>
      <c r="C1199" s="88"/>
      <c r="D1199" s="202"/>
      <c r="E1199" s="3"/>
      <c r="F1199" s="126"/>
      <c r="G1199" s="112"/>
      <c r="H1199" s="25"/>
      <c r="I1199" s="19"/>
      <c r="J1199" s="22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</row>
    <row r="1200" spans="1:41" ht="15" customHeight="1">
      <c r="A1200" s="23"/>
      <c r="B1200" s="5" t="s">
        <v>506</v>
      </c>
      <c r="C1200" s="5" t="s">
        <v>507</v>
      </c>
      <c r="D1200" s="203">
        <v>40.200000000000003</v>
      </c>
      <c r="E1200" s="6" t="s">
        <v>4</v>
      </c>
      <c r="F1200" s="124"/>
      <c r="G1200" s="127"/>
      <c r="H1200" s="195"/>
      <c r="I1200" s="19"/>
      <c r="J1200" s="22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</row>
    <row r="1201" spans="1:41" ht="15" customHeight="1">
      <c r="A1201" s="132"/>
      <c r="B1201" s="185" t="s">
        <v>520</v>
      </c>
      <c r="C1201" s="81" t="s">
        <v>498</v>
      </c>
      <c r="D1201" s="206"/>
      <c r="E1201" s="113"/>
      <c r="F1201" s="126"/>
      <c r="G1201" s="112"/>
      <c r="H1201" s="25"/>
      <c r="I1201" s="19"/>
      <c r="J1201" s="22"/>
      <c r="N1201" s="43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</row>
    <row r="1202" spans="1:41" ht="15" customHeight="1">
      <c r="A1202" s="138"/>
      <c r="B1202" s="82" t="s">
        <v>499</v>
      </c>
      <c r="C1202" s="82" t="s">
        <v>473</v>
      </c>
      <c r="D1202" s="203">
        <v>2.1</v>
      </c>
      <c r="E1202" s="114" t="s">
        <v>4</v>
      </c>
      <c r="F1202" s="124"/>
      <c r="G1202" s="127"/>
      <c r="H1202" s="195"/>
      <c r="I1202" s="19"/>
      <c r="J1202" s="22"/>
      <c r="N1202" s="43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</row>
    <row r="1203" spans="1:41" ht="15" customHeight="1">
      <c r="A1203" s="132"/>
      <c r="B1203" s="185"/>
      <c r="C1203" s="81" t="s">
        <v>500</v>
      </c>
      <c r="D1203" s="206"/>
      <c r="E1203" s="113"/>
      <c r="F1203" s="228"/>
      <c r="G1203" s="128"/>
      <c r="H1203" s="25"/>
      <c r="I1203" s="19"/>
      <c r="J1203" s="22"/>
      <c r="N1203" s="43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</row>
    <row r="1204" spans="1:41" ht="15" customHeight="1">
      <c r="A1204" s="138"/>
      <c r="B1204" s="82"/>
      <c r="C1204" s="82" t="s">
        <v>501</v>
      </c>
      <c r="D1204" s="203"/>
      <c r="E1204" s="114"/>
      <c r="F1204" s="226"/>
      <c r="G1204" s="127"/>
      <c r="H1204" s="24"/>
      <c r="I1204" s="19"/>
      <c r="J1204" s="22"/>
      <c r="N1204" s="43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</row>
    <row r="1205" spans="1:41" ht="15" customHeight="1">
      <c r="A1205" s="38"/>
      <c r="B1205" s="81"/>
      <c r="C1205" s="81" t="s">
        <v>502</v>
      </c>
      <c r="D1205" s="202"/>
      <c r="E1205" s="113"/>
      <c r="F1205" s="126"/>
      <c r="G1205" s="112"/>
      <c r="H1205" s="25"/>
      <c r="I1205" s="19"/>
      <c r="J1205" s="22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</row>
    <row r="1206" spans="1:41" ht="15" customHeight="1">
      <c r="A1206" s="23"/>
      <c r="B1206" s="82"/>
      <c r="C1206" s="82" t="s">
        <v>503</v>
      </c>
      <c r="D1206" s="203"/>
      <c r="E1206" s="114"/>
      <c r="F1206" s="124"/>
      <c r="G1206" s="127"/>
      <c r="H1206" s="195"/>
      <c r="I1206" s="19"/>
      <c r="J1206" s="22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</row>
    <row r="1207" spans="1:41" ht="15" customHeight="1">
      <c r="A1207" s="132"/>
      <c r="B1207" s="185" t="s">
        <v>521</v>
      </c>
      <c r="C1207" s="81"/>
      <c r="D1207" s="206"/>
      <c r="E1207" s="113"/>
      <c r="F1207" s="126"/>
      <c r="G1207" s="110"/>
      <c r="H1207" s="25"/>
      <c r="I1207" s="19"/>
      <c r="J1207" s="22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</row>
    <row r="1208" spans="1:41" ht="15" customHeight="1">
      <c r="A1208" s="138"/>
      <c r="B1208" s="82" t="s">
        <v>476</v>
      </c>
      <c r="C1208" s="82" t="s">
        <v>505</v>
      </c>
      <c r="D1208" s="203">
        <v>2.1</v>
      </c>
      <c r="E1208" s="114" t="s">
        <v>4</v>
      </c>
      <c r="F1208" s="124"/>
      <c r="G1208" s="48"/>
      <c r="H1208" s="195"/>
      <c r="I1208" s="19"/>
      <c r="J1208" s="22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</row>
    <row r="1209" spans="1:41" ht="15" customHeight="1">
      <c r="A1209" s="132"/>
      <c r="B1209" s="185" t="s">
        <v>521</v>
      </c>
      <c r="C1209" s="81"/>
      <c r="D1209" s="206"/>
      <c r="E1209" s="113"/>
      <c r="F1209" s="126"/>
      <c r="G1209" s="110"/>
      <c r="H1209" s="25"/>
      <c r="I1209" s="19"/>
      <c r="J1209" s="22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</row>
    <row r="1210" spans="1:41" ht="15" customHeight="1">
      <c r="A1210" s="138"/>
      <c r="B1210" s="82" t="s">
        <v>506</v>
      </c>
      <c r="C1210" s="82" t="s">
        <v>507</v>
      </c>
      <c r="D1210" s="203">
        <v>2.1</v>
      </c>
      <c r="E1210" s="114" t="s">
        <v>4</v>
      </c>
      <c r="F1210" s="124"/>
      <c r="G1210" s="48"/>
      <c r="H1210" s="195"/>
      <c r="I1210" s="19"/>
      <c r="J1210" s="22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</row>
    <row r="1211" spans="1:41" ht="15" customHeight="1">
      <c r="A1211" s="132"/>
      <c r="B1211" s="81" t="s">
        <v>514</v>
      </c>
      <c r="C1211" s="81"/>
      <c r="D1211" s="202"/>
      <c r="E1211" s="113"/>
      <c r="F1211" s="126"/>
      <c r="G1211" s="110"/>
      <c r="H1211" s="25"/>
      <c r="I1211" s="19"/>
      <c r="J1211" s="22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</row>
    <row r="1212" spans="1:41" ht="15" customHeight="1">
      <c r="A1212" s="138"/>
      <c r="B1212" s="82" t="s">
        <v>305</v>
      </c>
      <c r="C1212" s="82" t="s">
        <v>486</v>
      </c>
      <c r="D1212" s="203">
        <v>66.3</v>
      </c>
      <c r="E1212" s="114" t="s">
        <v>4</v>
      </c>
      <c r="F1212" s="124"/>
      <c r="G1212" s="48"/>
      <c r="H1212" s="195"/>
      <c r="I1212" s="19"/>
      <c r="J1212" s="22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</row>
    <row r="1213" spans="1:41" ht="15" customHeight="1">
      <c r="A1213" s="132"/>
      <c r="B1213" s="81" t="s">
        <v>514</v>
      </c>
      <c r="C1213" s="81" t="s">
        <v>486</v>
      </c>
      <c r="D1213" s="202"/>
      <c r="E1213" s="113"/>
      <c r="F1213" s="126"/>
      <c r="G1213" s="110"/>
      <c r="H1213" s="25"/>
      <c r="I1213" s="19"/>
      <c r="J1213" s="22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</row>
    <row r="1214" spans="1:41" ht="15" customHeight="1">
      <c r="A1214" s="138"/>
      <c r="B1214" s="82" t="s">
        <v>305</v>
      </c>
      <c r="C1214" s="82" t="s">
        <v>487</v>
      </c>
      <c r="D1214" s="203">
        <v>39.9</v>
      </c>
      <c r="E1214" s="114" t="s">
        <v>4</v>
      </c>
      <c r="F1214" s="124"/>
      <c r="G1214" s="48"/>
      <c r="H1214" s="195"/>
      <c r="I1214" s="19"/>
      <c r="J1214" s="22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</row>
    <row r="1215" spans="1:41" ht="15" customHeight="1">
      <c r="A1215" s="132"/>
      <c r="B1215" s="215" t="s">
        <v>514</v>
      </c>
      <c r="C1215" s="81"/>
      <c r="D1215" s="202"/>
      <c r="E1215" s="113"/>
      <c r="F1215" s="126"/>
      <c r="G1215" s="112"/>
      <c r="H1215" s="25"/>
      <c r="I1215" s="19"/>
      <c r="J1215" s="22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</row>
    <row r="1216" spans="1:41" ht="15" customHeight="1">
      <c r="A1216" s="138"/>
      <c r="B1216" s="82" t="s">
        <v>488</v>
      </c>
      <c r="C1216" s="82" t="s">
        <v>489</v>
      </c>
      <c r="D1216" s="203">
        <v>39.9</v>
      </c>
      <c r="E1216" s="114" t="s">
        <v>4</v>
      </c>
      <c r="F1216" s="124"/>
      <c r="G1216" s="127"/>
      <c r="H1216" s="195"/>
      <c r="I1216" s="19"/>
      <c r="J1216" s="22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</row>
    <row r="1217" spans="1:41" ht="15" customHeight="1">
      <c r="A1217" s="132"/>
      <c r="B1217" s="81" t="s">
        <v>514</v>
      </c>
      <c r="C1217" s="81" t="s">
        <v>490</v>
      </c>
      <c r="D1217" s="202"/>
      <c r="E1217" s="113"/>
      <c r="F1217" s="129"/>
      <c r="G1217" s="110"/>
      <c r="H1217" s="21"/>
      <c r="I1217" s="19"/>
      <c r="J1217" s="22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</row>
    <row r="1218" spans="1:41" ht="15" customHeight="1">
      <c r="A1218" s="33"/>
      <c r="B1218" s="135" t="s">
        <v>306</v>
      </c>
      <c r="C1218" s="135" t="s">
        <v>491</v>
      </c>
      <c r="D1218" s="204">
        <v>39.9</v>
      </c>
      <c r="E1218" s="134" t="s">
        <v>4</v>
      </c>
      <c r="F1218" s="123"/>
      <c r="G1218" s="122"/>
      <c r="H1218" s="196"/>
      <c r="I1218" s="19"/>
      <c r="J1218" s="22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</row>
    <row r="1219" spans="1:41" ht="15" customHeight="1">
      <c r="A1219" s="133"/>
      <c r="B1219" s="130"/>
      <c r="C1219" s="130" t="s">
        <v>492</v>
      </c>
      <c r="D1219" s="202"/>
      <c r="E1219" s="113"/>
      <c r="F1219" s="129"/>
      <c r="G1219" s="110"/>
      <c r="H1219" s="21"/>
      <c r="I1219" s="19"/>
      <c r="J1219" s="22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</row>
    <row r="1220" spans="1:41" ht="15" customHeight="1">
      <c r="A1220" s="23"/>
      <c r="B1220" s="82"/>
      <c r="C1220" s="82"/>
      <c r="D1220" s="203"/>
      <c r="E1220" s="114"/>
      <c r="F1220" s="124"/>
      <c r="G1220" s="127"/>
      <c r="H1220" s="195"/>
      <c r="I1220" s="19"/>
      <c r="J1220" s="22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</row>
    <row r="1221" spans="1:41" ht="15" customHeight="1">
      <c r="A1221" s="133"/>
      <c r="B1221" s="130" t="s">
        <v>514</v>
      </c>
      <c r="C1221" s="130"/>
      <c r="D1221" s="202"/>
      <c r="E1221" s="113"/>
      <c r="F1221" s="126"/>
      <c r="G1221" s="112"/>
      <c r="H1221" s="25"/>
      <c r="I1221" s="19"/>
      <c r="J1221" s="22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</row>
    <row r="1222" spans="1:41" ht="15" customHeight="1">
      <c r="A1222" s="188"/>
      <c r="B1222" s="82" t="s">
        <v>307</v>
      </c>
      <c r="C1222" s="130" t="s">
        <v>308</v>
      </c>
      <c r="D1222" s="203">
        <v>6</v>
      </c>
      <c r="E1222" s="114" t="s">
        <v>144</v>
      </c>
      <c r="F1222" s="124"/>
      <c r="G1222" s="127"/>
      <c r="H1222" s="195"/>
      <c r="I1222" s="19"/>
      <c r="J1222" s="22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</row>
    <row r="1223" spans="1:41" ht="15" customHeight="1">
      <c r="A1223" s="132"/>
      <c r="B1223" s="81" t="s">
        <v>514</v>
      </c>
      <c r="C1223" s="81" t="s">
        <v>493</v>
      </c>
      <c r="D1223" s="202"/>
      <c r="E1223" s="113"/>
      <c r="F1223" s="126"/>
      <c r="G1223" s="112"/>
      <c r="H1223" s="25"/>
      <c r="I1223" s="19"/>
      <c r="J1223" s="22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</row>
    <row r="1224" spans="1:41" ht="15" customHeight="1">
      <c r="A1224" s="23"/>
      <c r="B1224" s="82" t="s">
        <v>234</v>
      </c>
      <c r="C1224" s="82" t="s">
        <v>494</v>
      </c>
      <c r="D1224" s="203">
        <v>18.600000000000001</v>
      </c>
      <c r="E1224" s="114" t="s">
        <v>4</v>
      </c>
      <c r="F1224" s="124"/>
      <c r="G1224" s="127"/>
      <c r="H1224" s="195"/>
      <c r="I1224" s="19"/>
      <c r="J1224" s="22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</row>
    <row r="1225" spans="1:41" ht="15" customHeight="1">
      <c r="A1225" s="132"/>
      <c r="B1225" s="81"/>
      <c r="C1225" s="81" t="s">
        <v>495</v>
      </c>
      <c r="D1225" s="202"/>
      <c r="E1225" s="113"/>
      <c r="F1225" s="126"/>
      <c r="G1225" s="112"/>
      <c r="H1225" s="25"/>
      <c r="I1225" s="19"/>
      <c r="J1225" s="22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</row>
    <row r="1226" spans="1:41" ht="15" customHeight="1">
      <c r="A1226" s="23"/>
      <c r="B1226" s="82"/>
      <c r="C1226" s="82"/>
      <c r="D1226" s="203"/>
      <c r="E1226" s="114"/>
      <c r="F1226" s="124"/>
      <c r="G1226" s="127"/>
      <c r="H1226" s="195"/>
      <c r="I1226" s="19"/>
      <c r="J1226" s="22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</row>
    <row r="1227" spans="1:41" ht="15" customHeight="1">
      <c r="A1227" s="132"/>
      <c r="B1227" s="81" t="s">
        <v>522</v>
      </c>
      <c r="C1227" s="81" t="s">
        <v>450</v>
      </c>
      <c r="D1227" s="202"/>
      <c r="E1227" s="113"/>
      <c r="F1227" s="126"/>
      <c r="G1227" s="112"/>
      <c r="H1227" s="25"/>
      <c r="I1227" s="19"/>
      <c r="J1227" s="22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</row>
    <row r="1228" spans="1:41" ht="15" customHeight="1">
      <c r="A1228" s="138"/>
      <c r="B1228" s="82" t="s">
        <v>451</v>
      </c>
      <c r="C1228" s="82" t="s">
        <v>517</v>
      </c>
      <c r="D1228" s="203">
        <v>107</v>
      </c>
      <c r="E1228" s="114" t="s">
        <v>148</v>
      </c>
      <c r="F1228" s="124"/>
      <c r="G1228" s="127"/>
      <c r="H1228" s="195"/>
      <c r="I1228" s="19"/>
      <c r="J1228" s="22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</row>
    <row r="1229" spans="1:41" ht="15" customHeight="1">
      <c r="A1229" s="132"/>
      <c r="B1229" s="185"/>
      <c r="C1229" s="81" t="s">
        <v>453</v>
      </c>
      <c r="D1229" s="206"/>
      <c r="E1229" s="113"/>
      <c r="F1229" s="126"/>
      <c r="G1229" s="112"/>
      <c r="H1229" s="25"/>
      <c r="I1229" s="19"/>
      <c r="J1229" s="22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</row>
    <row r="1230" spans="1:41" ht="15" customHeight="1">
      <c r="A1230" s="138"/>
      <c r="B1230" s="82"/>
      <c r="C1230" s="82"/>
      <c r="D1230" s="203"/>
      <c r="E1230" s="114"/>
      <c r="F1230" s="124"/>
      <c r="G1230" s="127"/>
      <c r="H1230" s="195"/>
      <c r="I1230" s="19"/>
      <c r="J1230" s="26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</row>
    <row r="1231" spans="1:41" ht="15" customHeight="1">
      <c r="A1231" s="132"/>
      <c r="B1231" s="88" t="s">
        <v>522</v>
      </c>
      <c r="C1231" s="88" t="s">
        <v>215</v>
      </c>
      <c r="D1231" s="202"/>
      <c r="E1231" s="3"/>
      <c r="F1231" s="126"/>
      <c r="G1231" s="112"/>
      <c r="H1231" s="25"/>
      <c r="I1231" s="19"/>
      <c r="J1231" s="22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</row>
    <row r="1232" spans="1:41" ht="15" customHeight="1">
      <c r="A1232" s="23"/>
      <c r="B1232" s="5" t="s">
        <v>454</v>
      </c>
      <c r="C1232" s="5" t="s">
        <v>455</v>
      </c>
      <c r="D1232" s="203">
        <v>107</v>
      </c>
      <c r="E1232" s="6" t="s">
        <v>148</v>
      </c>
      <c r="F1232" s="124"/>
      <c r="G1232" s="127"/>
      <c r="H1232" s="195"/>
      <c r="I1232" s="19"/>
      <c r="J1232" s="22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</row>
    <row r="1233" spans="1:41" ht="15" customHeight="1">
      <c r="A1233" s="132"/>
      <c r="B1233" s="185"/>
      <c r="C1233" s="81" t="s">
        <v>456</v>
      </c>
      <c r="D1233" s="206"/>
      <c r="E1233" s="113"/>
      <c r="F1233" s="228"/>
      <c r="G1233" s="128"/>
      <c r="H1233" s="25"/>
      <c r="I1233" s="19"/>
      <c r="J1233" s="22"/>
      <c r="N1233" s="43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</row>
    <row r="1234" spans="1:41" ht="15" customHeight="1">
      <c r="A1234" s="138"/>
      <c r="B1234" s="82"/>
      <c r="C1234" s="82"/>
      <c r="D1234" s="203"/>
      <c r="E1234" s="114"/>
      <c r="F1234" s="226"/>
      <c r="G1234" s="127"/>
      <c r="H1234" s="24"/>
      <c r="I1234" s="19"/>
      <c r="J1234" s="22"/>
      <c r="N1234" s="43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</row>
    <row r="1235" spans="1:41" ht="15" customHeight="1">
      <c r="A1235" s="132"/>
      <c r="B1235" s="185" t="s">
        <v>522</v>
      </c>
      <c r="C1235" s="81"/>
      <c r="D1235" s="206"/>
      <c r="E1235" s="113"/>
      <c r="F1235" s="126"/>
      <c r="G1235" s="112"/>
      <c r="H1235" s="25"/>
      <c r="I1235" s="19"/>
      <c r="J1235" s="22"/>
      <c r="N1235" s="43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</row>
    <row r="1236" spans="1:41" ht="15" customHeight="1">
      <c r="A1236" s="138"/>
      <c r="B1236" s="82" t="s">
        <v>523</v>
      </c>
      <c r="C1236" s="82"/>
      <c r="D1236" s="203">
        <v>54.7</v>
      </c>
      <c r="E1236" s="114" t="s">
        <v>4</v>
      </c>
      <c r="F1236" s="124"/>
      <c r="G1236" s="127"/>
      <c r="H1236" s="195"/>
      <c r="I1236" s="19"/>
      <c r="J1236" s="22"/>
      <c r="N1236" s="43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</row>
    <row r="1237" spans="1:41" ht="15" customHeight="1">
      <c r="A1237" s="38"/>
      <c r="B1237" s="81" t="s">
        <v>522</v>
      </c>
      <c r="C1237" s="81"/>
      <c r="D1237" s="202"/>
      <c r="E1237" s="113"/>
      <c r="F1237" s="126"/>
      <c r="G1237" s="112"/>
      <c r="H1237" s="25"/>
      <c r="I1237" s="19"/>
      <c r="J1237" s="22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</row>
    <row r="1238" spans="1:41" ht="15" customHeight="1">
      <c r="A1238" s="23"/>
      <c r="B1238" s="82" t="s">
        <v>524</v>
      </c>
      <c r="C1238" s="82" t="s">
        <v>459</v>
      </c>
      <c r="D1238" s="203">
        <v>20</v>
      </c>
      <c r="E1238" s="114" t="s">
        <v>144</v>
      </c>
      <c r="F1238" s="124"/>
      <c r="G1238" s="127"/>
      <c r="H1238" s="195"/>
      <c r="I1238" s="19"/>
      <c r="J1238" s="22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</row>
    <row r="1239" spans="1:41" ht="15" customHeight="1">
      <c r="A1239" s="132"/>
      <c r="B1239" s="185" t="s">
        <v>522</v>
      </c>
      <c r="C1239" s="81"/>
      <c r="D1239" s="206"/>
      <c r="E1239" s="113"/>
      <c r="F1239" s="126"/>
      <c r="G1239" s="112"/>
      <c r="H1239" s="25"/>
      <c r="I1239" s="19"/>
      <c r="J1239" s="22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</row>
    <row r="1240" spans="1:41" ht="15" customHeight="1">
      <c r="A1240" s="138"/>
      <c r="B1240" s="82" t="s">
        <v>463</v>
      </c>
      <c r="C1240" s="82"/>
      <c r="D1240" s="203">
        <v>39.1</v>
      </c>
      <c r="E1240" s="114" t="s">
        <v>4</v>
      </c>
      <c r="F1240" s="124"/>
      <c r="G1240" s="127"/>
      <c r="H1240" s="195"/>
      <c r="I1240" s="19"/>
      <c r="J1240" s="22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</row>
    <row r="1241" spans="1:41" ht="15" customHeight="1">
      <c r="A1241" s="132"/>
      <c r="B1241" s="185" t="s">
        <v>522</v>
      </c>
      <c r="C1241" s="81" t="s">
        <v>498</v>
      </c>
      <c r="D1241" s="206"/>
      <c r="E1241" s="113"/>
      <c r="F1241" s="126"/>
      <c r="G1241" s="112"/>
      <c r="H1241" s="25"/>
      <c r="I1241" s="19"/>
      <c r="J1241" s="22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</row>
    <row r="1242" spans="1:41" ht="15" customHeight="1">
      <c r="A1242" s="138"/>
      <c r="B1242" s="82" t="s">
        <v>499</v>
      </c>
      <c r="C1242" s="82" t="s">
        <v>473</v>
      </c>
      <c r="D1242" s="203">
        <v>9</v>
      </c>
      <c r="E1242" s="114" t="s">
        <v>4</v>
      </c>
      <c r="F1242" s="124"/>
      <c r="G1242" s="127"/>
      <c r="H1242" s="195"/>
      <c r="I1242" s="19"/>
      <c r="J1242" s="22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</row>
    <row r="1243" spans="1:41" ht="15" customHeight="1">
      <c r="A1243" s="132"/>
      <c r="B1243" s="81"/>
      <c r="C1243" s="81" t="s">
        <v>500</v>
      </c>
      <c r="D1243" s="202"/>
      <c r="E1243" s="113"/>
      <c r="F1243" s="126"/>
      <c r="G1243" s="110"/>
      <c r="H1243" s="25"/>
      <c r="I1243" s="19"/>
      <c r="J1243" s="22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</row>
    <row r="1244" spans="1:41" ht="15" customHeight="1">
      <c r="A1244" s="138"/>
      <c r="B1244" s="82"/>
      <c r="C1244" s="82" t="s">
        <v>501</v>
      </c>
      <c r="D1244" s="203"/>
      <c r="E1244" s="114"/>
      <c r="F1244" s="124"/>
      <c r="G1244" s="48"/>
      <c r="H1244" s="195"/>
      <c r="I1244" s="19"/>
      <c r="J1244" s="22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</row>
    <row r="1245" spans="1:41" ht="15" customHeight="1">
      <c r="A1245" s="132"/>
      <c r="B1245" s="81"/>
      <c r="C1245" s="81" t="s">
        <v>502</v>
      </c>
      <c r="D1245" s="202"/>
      <c r="E1245" s="113"/>
      <c r="F1245" s="126"/>
      <c r="G1245" s="110"/>
      <c r="H1245" s="25"/>
      <c r="I1245" s="19"/>
      <c r="J1245" s="22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</row>
    <row r="1246" spans="1:41" ht="15" customHeight="1">
      <c r="A1246" s="138"/>
      <c r="B1246" s="82"/>
      <c r="C1246" s="82" t="s">
        <v>503</v>
      </c>
      <c r="D1246" s="203"/>
      <c r="E1246" s="114"/>
      <c r="F1246" s="124"/>
      <c r="G1246" s="48"/>
      <c r="H1246" s="195"/>
      <c r="I1246" s="19"/>
      <c r="J1246" s="22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</row>
    <row r="1247" spans="1:41" ht="15" customHeight="1">
      <c r="A1247" s="132"/>
      <c r="B1247" s="215" t="s">
        <v>525</v>
      </c>
      <c r="C1247" s="81"/>
      <c r="D1247" s="202"/>
      <c r="E1247" s="113"/>
      <c r="F1247" s="126"/>
      <c r="G1247" s="112"/>
      <c r="H1247" s="25"/>
      <c r="I1247" s="19"/>
      <c r="J1247" s="22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</row>
    <row r="1248" spans="1:41" ht="15" customHeight="1">
      <c r="A1248" s="138"/>
      <c r="B1248" s="82" t="s">
        <v>476</v>
      </c>
      <c r="C1248" s="82" t="s">
        <v>505</v>
      </c>
      <c r="D1248" s="203">
        <v>9</v>
      </c>
      <c r="E1248" s="114" t="s">
        <v>4</v>
      </c>
      <c r="F1248" s="124"/>
      <c r="G1248" s="127"/>
      <c r="H1248" s="195"/>
      <c r="I1248" s="19"/>
      <c r="J1248" s="22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</row>
    <row r="1249" spans="1:41" ht="15" customHeight="1">
      <c r="A1249" s="132"/>
      <c r="B1249" s="81" t="s">
        <v>525</v>
      </c>
      <c r="C1249" s="81"/>
      <c r="D1249" s="202"/>
      <c r="E1249" s="113"/>
      <c r="F1249" s="129"/>
      <c r="G1249" s="110"/>
      <c r="H1249" s="21"/>
      <c r="I1249" s="19"/>
      <c r="J1249" s="22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</row>
    <row r="1250" spans="1:41" ht="15" customHeight="1">
      <c r="A1250" s="33"/>
      <c r="B1250" s="135" t="s">
        <v>506</v>
      </c>
      <c r="C1250" s="135" t="s">
        <v>507</v>
      </c>
      <c r="D1250" s="204">
        <v>9</v>
      </c>
      <c r="E1250" s="134" t="s">
        <v>4</v>
      </c>
      <c r="F1250" s="123"/>
      <c r="G1250" s="122"/>
      <c r="H1250" s="196"/>
      <c r="I1250" s="19"/>
      <c r="J1250" s="22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</row>
    <row r="1251" spans="1:41" ht="15" customHeight="1">
      <c r="A1251" s="133"/>
      <c r="B1251" s="130" t="s">
        <v>526</v>
      </c>
      <c r="C1251" s="130" t="s">
        <v>527</v>
      </c>
      <c r="D1251" s="202"/>
      <c r="E1251" s="113"/>
      <c r="F1251" s="129"/>
      <c r="G1251" s="110"/>
      <c r="H1251" s="21"/>
      <c r="I1251" s="19"/>
      <c r="J1251" s="22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</row>
    <row r="1252" spans="1:41" ht="15" customHeight="1">
      <c r="A1252" s="23"/>
      <c r="B1252" s="82" t="s">
        <v>499</v>
      </c>
      <c r="C1252" s="82" t="s">
        <v>473</v>
      </c>
      <c r="D1252" s="203">
        <v>5.9</v>
      </c>
      <c r="E1252" s="114" t="s">
        <v>4</v>
      </c>
      <c r="F1252" s="124"/>
      <c r="G1252" s="127"/>
      <c r="H1252" s="195"/>
      <c r="I1252" s="19"/>
      <c r="J1252" s="22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</row>
    <row r="1253" spans="1:41" ht="15" customHeight="1">
      <c r="A1253" s="133"/>
      <c r="B1253" s="130"/>
      <c r="C1253" s="130" t="s">
        <v>528</v>
      </c>
      <c r="D1253" s="202"/>
      <c r="E1253" s="113"/>
      <c r="F1253" s="129"/>
      <c r="G1253" s="110"/>
      <c r="H1253" s="21"/>
      <c r="I1253" s="19"/>
      <c r="J1253" s="22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</row>
    <row r="1254" spans="1:41" ht="15" customHeight="1">
      <c r="A1254" s="188"/>
      <c r="B1254" s="82"/>
      <c r="C1254" s="130"/>
      <c r="D1254" s="203"/>
      <c r="E1254" s="114"/>
      <c r="F1254" s="129"/>
      <c r="G1254" s="125"/>
      <c r="H1254" s="266"/>
      <c r="I1254" s="19"/>
      <c r="J1254" s="22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</row>
    <row r="1255" spans="1:41" ht="15" customHeight="1">
      <c r="A1255" s="132"/>
      <c r="B1255" s="81" t="s">
        <v>522</v>
      </c>
      <c r="C1255" s="81" t="s">
        <v>529</v>
      </c>
      <c r="D1255" s="202"/>
      <c r="E1255" s="113"/>
      <c r="F1255" s="126"/>
      <c r="G1255" s="112"/>
      <c r="H1255" s="25"/>
      <c r="I1255" s="19"/>
      <c r="J1255" s="22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</row>
    <row r="1256" spans="1:41" ht="15" customHeight="1">
      <c r="A1256" s="23"/>
      <c r="B1256" s="82" t="s">
        <v>530</v>
      </c>
      <c r="C1256" s="82" t="s">
        <v>473</v>
      </c>
      <c r="D1256" s="203">
        <v>23.5</v>
      </c>
      <c r="E1256" s="114" t="s">
        <v>4</v>
      </c>
      <c r="F1256" s="124"/>
      <c r="G1256" s="127"/>
      <c r="H1256" s="195"/>
      <c r="I1256" s="19"/>
      <c r="J1256" s="22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</row>
    <row r="1257" spans="1:41" ht="15" customHeight="1">
      <c r="A1257" s="132"/>
      <c r="B1257" s="81"/>
      <c r="C1257" s="81" t="s">
        <v>528</v>
      </c>
      <c r="D1257" s="202"/>
      <c r="E1257" s="113"/>
      <c r="F1257" s="126"/>
      <c r="G1257" s="112"/>
      <c r="H1257" s="25"/>
      <c r="I1257" s="19"/>
      <c r="J1257" s="22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</row>
    <row r="1258" spans="1:41" ht="15" customHeight="1">
      <c r="A1258" s="23"/>
      <c r="B1258" s="82"/>
      <c r="C1258" s="82"/>
      <c r="D1258" s="203"/>
      <c r="E1258" s="114"/>
      <c r="F1258" s="124"/>
      <c r="G1258" s="127"/>
      <c r="H1258" s="195"/>
      <c r="I1258" s="19"/>
      <c r="J1258" s="22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</row>
    <row r="1259" spans="1:41" ht="15" customHeight="1">
      <c r="A1259" s="132"/>
      <c r="B1259" s="81"/>
      <c r="C1259" s="81"/>
      <c r="D1259" s="202"/>
      <c r="E1259" s="113"/>
      <c r="F1259" s="126"/>
      <c r="G1259" s="112"/>
      <c r="H1259" s="25"/>
      <c r="I1259" s="19"/>
      <c r="J1259" s="22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</row>
    <row r="1260" spans="1:41" ht="15" customHeight="1">
      <c r="A1260" s="138"/>
      <c r="B1260" s="82"/>
      <c r="C1260" s="82"/>
      <c r="D1260" s="203"/>
      <c r="E1260" s="114"/>
      <c r="F1260" s="124"/>
      <c r="G1260" s="127"/>
      <c r="H1260" s="195"/>
      <c r="I1260" s="19"/>
      <c r="J1260" s="22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</row>
    <row r="1261" spans="1:41" ht="15" customHeight="1">
      <c r="A1261" s="132"/>
      <c r="B1261" s="185"/>
      <c r="C1261" s="81"/>
      <c r="D1261" s="206"/>
      <c r="E1261" s="113"/>
      <c r="F1261" s="126"/>
      <c r="G1261" s="112"/>
      <c r="H1261" s="25"/>
      <c r="I1261" s="19"/>
      <c r="J1261" s="22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</row>
    <row r="1262" spans="1:41" ht="15" customHeight="1">
      <c r="A1262" s="138"/>
      <c r="B1262" s="82" t="s">
        <v>531</v>
      </c>
      <c r="C1262" s="82"/>
      <c r="D1262" s="203"/>
      <c r="E1262" s="114"/>
      <c r="F1262" s="124"/>
      <c r="G1262" s="127"/>
      <c r="H1262" s="195"/>
      <c r="I1262" s="19"/>
      <c r="J1262" s="26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</row>
    <row r="1263" spans="1:41" ht="15" customHeight="1">
      <c r="A1263" s="132"/>
      <c r="B1263" s="88"/>
      <c r="C1263" s="88" t="s">
        <v>532</v>
      </c>
      <c r="D1263" s="202"/>
      <c r="E1263" s="3"/>
      <c r="F1263" s="126"/>
      <c r="G1263" s="110"/>
      <c r="H1263" s="25"/>
      <c r="I1263" s="19"/>
      <c r="J1263" s="22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</row>
    <row r="1264" spans="1:41" ht="15" customHeight="1">
      <c r="A1264" s="23"/>
      <c r="B1264" s="5" t="s">
        <v>533</v>
      </c>
      <c r="C1264" s="5" t="s">
        <v>534</v>
      </c>
      <c r="D1264" s="203">
        <v>8</v>
      </c>
      <c r="E1264" s="6" t="s">
        <v>144</v>
      </c>
      <c r="F1264" s="124"/>
      <c r="G1264" s="48"/>
      <c r="H1264" s="195"/>
      <c r="I1264" s="19"/>
      <c r="J1264" s="22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</row>
    <row r="1265" spans="1:41" ht="15" customHeight="1">
      <c r="A1265" s="132"/>
      <c r="B1265" s="185"/>
      <c r="C1265" s="81" t="s">
        <v>535</v>
      </c>
      <c r="D1265" s="206"/>
      <c r="E1265" s="113"/>
      <c r="F1265" s="228"/>
      <c r="G1265" s="128"/>
      <c r="H1265" s="25"/>
      <c r="I1265" s="19"/>
      <c r="J1265" s="22"/>
      <c r="N1265" s="43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</row>
    <row r="1266" spans="1:41" ht="15" customHeight="1">
      <c r="A1266" s="138"/>
      <c r="B1266" s="82"/>
      <c r="C1266" s="82"/>
      <c r="D1266" s="203"/>
      <c r="E1266" s="114"/>
      <c r="F1266" s="226"/>
      <c r="G1266" s="127"/>
      <c r="H1266" s="24"/>
      <c r="I1266" s="19"/>
      <c r="J1266" s="22"/>
      <c r="N1266" s="43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</row>
    <row r="1267" spans="1:41" ht="15" customHeight="1">
      <c r="A1267" s="132"/>
      <c r="B1267" s="185"/>
      <c r="C1267" s="81" t="s">
        <v>536</v>
      </c>
      <c r="D1267" s="206"/>
      <c r="E1267" s="113"/>
      <c r="F1267" s="126"/>
      <c r="G1267" s="112"/>
      <c r="H1267" s="25"/>
      <c r="I1267" s="19"/>
      <c r="J1267" s="22"/>
      <c r="N1267" s="43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</row>
    <row r="1268" spans="1:41" ht="15" customHeight="1">
      <c r="A1268" s="138"/>
      <c r="B1268" s="82" t="s">
        <v>234</v>
      </c>
      <c r="C1268" s="82" t="s">
        <v>537</v>
      </c>
      <c r="D1268" s="203">
        <v>43.2</v>
      </c>
      <c r="E1268" s="114" t="s">
        <v>4</v>
      </c>
      <c r="F1268" s="124"/>
      <c r="G1268" s="127"/>
      <c r="H1268" s="195"/>
      <c r="I1268" s="19"/>
      <c r="J1268" s="22"/>
      <c r="N1268" s="43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</row>
    <row r="1269" spans="1:41" ht="15" customHeight="1">
      <c r="A1269" s="38"/>
      <c r="B1269" s="81"/>
      <c r="C1269" s="81" t="s">
        <v>538</v>
      </c>
      <c r="D1269" s="202"/>
      <c r="E1269" s="113"/>
      <c r="F1269" s="126"/>
      <c r="G1269" s="112"/>
      <c r="H1269" s="25"/>
      <c r="I1269" s="19"/>
      <c r="J1269" s="22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</row>
    <row r="1270" spans="1:41" ht="15" customHeight="1">
      <c r="A1270" s="23"/>
      <c r="B1270" s="82" t="s">
        <v>539</v>
      </c>
      <c r="C1270" s="82" t="s">
        <v>540</v>
      </c>
      <c r="D1270" s="203">
        <v>8</v>
      </c>
      <c r="E1270" s="114" t="s">
        <v>144</v>
      </c>
      <c r="F1270" s="124"/>
      <c r="G1270" s="127"/>
      <c r="H1270" s="195"/>
      <c r="I1270" s="19"/>
      <c r="J1270" s="22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</row>
    <row r="1271" spans="1:41" ht="15" customHeight="1">
      <c r="A1271" s="132"/>
      <c r="B1271" s="185"/>
      <c r="C1271" s="81"/>
      <c r="D1271" s="206"/>
      <c r="E1271" s="113"/>
      <c r="F1271" s="126"/>
      <c r="G1271" s="110"/>
      <c r="H1271" s="25"/>
      <c r="I1271" s="19"/>
      <c r="J1271" s="22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</row>
    <row r="1272" spans="1:41" ht="15" customHeight="1">
      <c r="A1272" s="138"/>
      <c r="B1272" s="82"/>
      <c r="C1272" s="82"/>
      <c r="D1272" s="203"/>
      <c r="E1272" s="114"/>
      <c r="F1272" s="124"/>
      <c r="G1272" s="48"/>
      <c r="H1272" s="195"/>
      <c r="I1272" s="19"/>
      <c r="J1272" s="22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</row>
    <row r="1273" spans="1:41" ht="15" customHeight="1">
      <c r="A1273" s="132"/>
      <c r="B1273" s="185"/>
      <c r="C1273" s="81"/>
      <c r="D1273" s="206"/>
      <c r="E1273" s="113"/>
      <c r="F1273" s="126"/>
      <c r="G1273" s="110"/>
      <c r="H1273" s="25"/>
      <c r="I1273" s="19"/>
      <c r="J1273" s="22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</row>
    <row r="1274" spans="1:41" ht="15" customHeight="1">
      <c r="A1274" s="138"/>
      <c r="B1274" s="82" t="s">
        <v>541</v>
      </c>
      <c r="C1274" s="82"/>
      <c r="D1274" s="203"/>
      <c r="E1274" s="114"/>
      <c r="F1274" s="124"/>
      <c r="G1274" s="48"/>
      <c r="H1274" s="195"/>
      <c r="I1274" s="19"/>
      <c r="J1274" s="22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</row>
    <row r="1275" spans="1:41" ht="15" customHeight="1">
      <c r="A1275" s="132"/>
      <c r="B1275" s="81"/>
      <c r="C1275" s="81"/>
      <c r="D1275" s="202"/>
      <c r="E1275" s="113"/>
      <c r="F1275" s="126"/>
      <c r="G1275" s="110"/>
      <c r="H1275" s="25"/>
      <c r="I1275" s="19"/>
      <c r="J1275" s="22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</row>
    <row r="1276" spans="1:41" ht="15" customHeight="1">
      <c r="A1276" s="138"/>
      <c r="B1276" s="82" t="s">
        <v>542</v>
      </c>
      <c r="C1276" s="82"/>
      <c r="D1276" s="203">
        <v>1</v>
      </c>
      <c r="E1276" s="114" t="s">
        <v>2</v>
      </c>
      <c r="F1276" s="124"/>
      <c r="G1276" s="48"/>
      <c r="H1276" s="195"/>
      <c r="I1276" s="19"/>
      <c r="J1276" s="22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</row>
    <row r="1277" spans="1:41" ht="15" customHeight="1">
      <c r="A1277" s="132"/>
      <c r="B1277" s="81"/>
      <c r="C1277" s="81"/>
      <c r="D1277" s="202"/>
      <c r="E1277" s="113"/>
      <c r="F1277" s="126"/>
      <c r="G1277" s="110"/>
      <c r="H1277" s="25"/>
      <c r="I1277" s="19"/>
      <c r="J1277" s="22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</row>
    <row r="1278" spans="1:41" ht="15" customHeight="1">
      <c r="A1278" s="138"/>
      <c r="B1278" s="82" t="s">
        <v>543</v>
      </c>
      <c r="C1278" s="82"/>
      <c r="D1278" s="203">
        <v>1</v>
      </c>
      <c r="E1278" s="114" t="s">
        <v>2</v>
      </c>
      <c r="F1278" s="124"/>
      <c r="G1278" s="48"/>
      <c r="H1278" s="195"/>
      <c r="I1278" s="19"/>
      <c r="J1278" s="22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</row>
    <row r="1279" spans="1:41" ht="15" customHeight="1">
      <c r="A1279" s="132"/>
      <c r="B1279" s="215"/>
      <c r="C1279" s="81"/>
      <c r="D1279" s="202"/>
      <c r="E1279" s="113"/>
      <c r="F1279" s="126"/>
      <c r="G1279" s="112"/>
      <c r="H1279" s="25"/>
      <c r="I1279" s="19"/>
      <c r="J1279" s="22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</row>
    <row r="1280" spans="1:41" ht="15" customHeight="1">
      <c r="A1280" s="138"/>
      <c r="B1280" s="82" t="s">
        <v>88</v>
      </c>
      <c r="C1280" s="82"/>
      <c r="D1280" s="203">
        <v>1</v>
      </c>
      <c r="E1280" s="114" t="s">
        <v>2</v>
      </c>
      <c r="F1280" s="124"/>
      <c r="G1280" s="127"/>
      <c r="H1280" s="195"/>
      <c r="I1280" s="19"/>
      <c r="J1280" s="22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</row>
    <row r="1281" spans="1:41" ht="15" customHeight="1">
      <c r="A1281" s="132"/>
      <c r="B1281" s="81"/>
      <c r="C1281" s="81"/>
      <c r="D1281" s="202"/>
      <c r="E1281" s="113"/>
      <c r="F1281" s="129"/>
      <c r="G1281" s="110"/>
      <c r="H1281" s="21"/>
      <c r="I1281" s="19"/>
      <c r="J1281" s="22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</row>
    <row r="1282" spans="1:41" ht="15" customHeight="1">
      <c r="A1282" s="33"/>
      <c r="B1282" s="135" t="s">
        <v>89</v>
      </c>
      <c r="C1282" s="135"/>
      <c r="D1282" s="204">
        <v>1</v>
      </c>
      <c r="E1282" s="134" t="s">
        <v>2</v>
      </c>
      <c r="F1282" s="123"/>
      <c r="G1282" s="122"/>
      <c r="H1282" s="196"/>
      <c r="I1282" s="19"/>
      <c r="J1282" s="22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</row>
    <row r="1283" spans="1:41" ht="15" customHeight="1">
      <c r="A1283" s="133"/>
      <c r="B1283" s="130"/>
      <c r="C1283" s="130"/>
      <c r="D1283" s="202"/>
      <c r="E1283" s="113"/>
      <c r="F1283" s="129"/>
      <c r="G1283" s="110"/>
      <c r="H1283" s="21"/>
      <c r="I1283" s="19"/>
      <c r="J1283" s="22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</row>
    <row r="1284" spans="1:41" ht="15" customHeight="1">
      <c r="A1284" s="138"/>
      <c r="B1284" s="82"/>
      <c r="C1284" s="82"/>
      <c r="D1284" s="203"/>
      <c r="E1284" s="114"/>
      <c r="F1284" s="124"/>
      <c r="G1284" s="127"/>
      <c r="H1284" s="195"/>
      <c r="I1284" s="19"/>
      <c r="J1284" s="22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</row>
    <row r="1285" spans="1:41" ht="15" customHeight="1">
      <c r="A1285" s="133"/>
      <c r="B1285" s="130"/>
      <c r="C1285" s="130"/>
      <c r="D1285" s="202"/>
      <c r="E1285" s="113"/>
      <c r="F1285" s="129"/>
      <c r="G1285" s="110"/>
      <c r="H1285" s="21"/>
      <c r="I1285" s="19"/>
      <c r="J1285" s="22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</row>
    <row r="1286" spans="1:41" ht="15" customHeight="1">
      <c r="A1286" s="142"/>
      <c r="B1286" s="82"/>
      <c r="C1286" s="130"/>
      <c r="D1286" s="203"/>
      <c r="E1286" s="114"/>
      <c r="F1286" s="129"/>
      <c r="G1286" s="125"/>
      <c r="H1286" s="266"/>
      <c r="I1286" s="19"/>
      <c r="J1286" s="22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</row>
    <row r="1287" spans="1:41" ht="15" customHeight="1">
      <c r="A1287" s="132"/>
      <c r="B1287" s="81"/>
      <c r="C1287" s="81"/>
      <c r="D1287" s="202"/>
      <c r="E1287" s="113"/>
      <c r="F1287" s="126"/>
      <c r="G1287" s="112"/>
      <c r="H1287" s="25"/>
      <c r="I1287" s="19"/>
      <c r="J1287" s="22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</row>
    <row r="1288" spans="1:41" ht="15" customHeight="1">
      <c r="A1288" s="138"/>
      <c r="B1288" s="82"/>
      <c r="C1288" s="82"/>
      <c r="D1288" s="203"/>
      <c r="E1288" s="114"/>
      <c r="F1288" s="124"/>
      <c r="G1288" s="127"/>
      <c r="H1288" s="195"/>
      <c r="I1288" s="19"/>
      <c r="J1288" s="22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</row>
    <row r="1289" spans="1:41" ht="15" customHeight="1">
      <c r="A1289" s="132"/>
      <c r="B1289" s="81"/>
      <c r="C1289" s="81"/>
      <c r="D1289" s="202"/>
      <c r="E1289" s="113"/>
      <c r="F1289" s="126"/>
      <c r="G1289" s="112"/>
      <c r="H1289" s="25"/>
      <c r="I1289" s="19"/>
      <c r="J1289" s="22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</row>
    <row r="1290" spans="1:41" ht="15" customHeight="1">
      <c r="A1290" s="23"/>
      <c r="B1290" s="82"/>
      <c r="C1290" s="82"/>
      <c r="D1290" s="203"/>
      <c r="E1290" s="114"/>
      <c r="F1290" s="124"/>
      <c r="G1290" s="127"/>
      <c r="H1290" s="195"/>
      <c r="I1290" s="19"/>
      <c r="J1290" s="22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</row>
    <row r="1291" spans="1:41" ht="15" customHeight="1">
      <c r="A1291" s="132"/>
      <c r="B1291" s="81"/>
      <c r="C1291" s="81"/>
      <c r="D1291" s="202"/>
      <c r="E1291" s="113"/>
      <c r="F1291" s="126"/>
      <c r="G1291" s="112"/>
      <c r="H1291" s="25"/>
      <c r="I1291" s="19"/>
      <c r="J1291" s="22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</row>
    <row r="1292" spans="1:41" ht="15" customHeight="1">
      <c r="A1292" s="138"/>
      <c r="B1292" s="82"/>
      <c r="C1292" s="82"/>
      <c r="D1292" s="203"/>
      <c r="E1292" s="114"/>
      <c r="F1292" s="124"/>
      <c r="G1292" s="127"/>
      <c r="H1292" s="195"/>
      <c r="I1292" s="19"/>
      <c r="J1292" s="22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</row>
    <row r="1293" spans="1:41" ht="15" customHeight="1">
      <c r="A1293" s="132"/>
      <c r="B1293" s="185"/>
      <c r="C1293" s="81"/>
      <c r="D1293" s="206"/>
      <c r="E1293" s="113"/>
      <c r="F1293" s="126"/>
      <c r="G1293" s="112"/>
      <c r="H1293" s="25"/>
      <c r="I1293" s="19"/>
      <c r="J1293" s="22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</row>
    <row r="1294" spans="1:41" ht="15" customHeight="1">
      <c r="A1294" s="138"/>
      <c r="B1294" s="82"/>
      <c r="C1294" s="82"/>
      <c r="D1294" s="203"/>
      <c r="E1294" s="114"/>
      <c r="F1294" s="124"/>
      <c r="G1294" s="127"/>
      <c r="H1294" s="195"/>
      <c r="I1294" s="19"/>
      <c r="J1294" s="26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</row>
    <row r="1295" spans="1:41" ht="15" customHeight="1">
      <c r="A1295" s="132"/>
      <c r="B1295" s="88"/>
      <c r="C1295" s="88"/>
      <c r="D1295" s="202"/>
      <c r="E1295" s="3"/>
      <c r="F1295" s="126"/>
      <c r="G1295" s="110"/>
      <c r="H1295" s="25"/>
      <c r="I1295" s="19"/>
      <c r="J1295" s="22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</row>
    <row r="1296" spans="1:41" ht="15" customHeight="1">
      <c r="A1296" s="23"/>
      <c r="B1296" s="5"/>
      <c r="C1296" s="5"/>
      <c r="D1296" s="203"/>
      <c r="E1296" s="6"/>
      <c r="F1296" s="124"/>
      <c r="G1296" s="48"/>
      <c r="H1296" s="195"/>
      <c r="I1296" s="19"/>
      <c r="J1296" s="22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</row>
    <row r="1297" spans="1:41" ht="15" customHeight="1">
      <c r="A1297" s="132"/>
      <c r="B1297" s="185"/>
      <c r="C1297" s="81"/>
      <c r="D1297" s="206"/>
      <c r="E1297" s="113"/>
      <c r="F1297" s="228"/>
      <c r="G1297" s="128"/>
      <c r="H1297" s="25"/>
      <c r="I1297" s="19"/>
      <c r="J1297" s="22"/>
      <c r="N1297" s="43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</row>
    <row r="1298" spans="1:41" ht="15" customHeight="1">
      <c r="A1298" s="138"/>
      <c r="B1298" s="82"/>
      <c r="C1298" s="82"/>
      <c r="D1298" s="203"/>
      <c r="E1298" s="114"/>
      <c r="F1298" s="226"/>
      <c r="G1298" s="127"/>
      <c r="H1298" s="24"/>
      <c r="I1298" s="19"/>
      <c r="J1298" s="22"/>
      <c r="N1298" s="43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</row>
    <row r="1299" spans="1:41" ht="15" customHeight="1">
      <c r="A1299" s="132"/>
      <c r="B1299" s="185"/>
      <c r="C1299" s="81"/>
      <c r="D1299" s="206"/>
      <c r="E1299" s="113"/>
      <c r="F1299" s="228"/>
      <c r="G1299" s="128"/>
      <c r="H1299" s="25"/>
      <c r="I1299" s="19"/>
      <c r="J1299" s="22"/>
      <c r="N1299" s="43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</row>
    <row r="1300" spans="1:41" ht="15" customHeight="1">
      <c r="A1300" s="138"/>
      <c r="B1300" s="82"/>
      <c r="C1300" s="82"/>
      <c r="D1300" s="203"/>
      <c r="E1300" s="114"/>
      <c r="F1300" s="226"/>
      <c r="G1300" s="127"/>
      <c r="H1300" s="24"/>
      <c r="I1300" s="19"/>
      <c r="J1300" s="22"/>
      <c r="N1300" s="43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</row>
    <row r="1301" spans="1:41" ht="15" customHeight="1">
      <c r="A1301" s="38"/>
      <c r="B1301" s="81"/>
      <c r="C1301" s="81"/>
      <c r="D1301" s="202"/>
      <c r="E1301" s="113"/>
      <c r="F1301" s="126"/>
      <c r="G1301" s="112"/>
      <c r="H1301" s="25"/>
      <c r="I1301" s="19"/>
      <c r="J1301" s="22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</row>
    <row r="1302" spans="1:41" ht="15" customHeight="1">
      <c r="A1302" s="23"/>
      <c r="B1302" s="82"/>
      <c r="C1302" s="82"/>
      <c r="D1302" s="203"/>
      <c r="E1302" s="114"/>
      <c r="F1302" s="124"/>
      <c r="G1302" s="127"/>
      <c r="H1302" s="195"/>
      <c r="I1302" s="19"/>
      <c r="J1302" s="22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</row>
    <row r="1303" spans="1:41" ht="15" customHeight="1">
      <c r="A1303" s="132"/>
      <c r="B1303" s="185"/>
      <c r="C1303" s="81"/>
      <c r="D1303" s="206"/>
      <c r="E1303" s="113"/>
      <c r="F1303" s="126"/>
      <c r="G1303" s="110"/>
      <c r="H1303" s="25"/>
      <c r="I1303" s="19"/>
      <c r="J1303" s="22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</row>
    <row r="1304" spans="1:41" ht="15" customHeight="1">
      <c r="A1304" s="138"/>
      <c r="B1304" s="82"/>
      <c r="C1304" s="82"/>
      <c r="D1304" s="203"/>
      <c r="E1304" s="114"/>
      <c r="F1304" s="124"/>
      <c r="G1304" s="48"/>
      <c r="H1304" s="195"/>
      <c r="I1304" s="19"/>
      <c r="J1304" s="22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</row>
    <row r="1305" spans="1:41" ht="15" customHeight="1">
      <c r="A1305" s="132"/>
      <c r="B1305" s="185"/>
      <c r="C1305" s="81"/>
      <c r="D1305" s="206"/>
      <c r="E1305" s="113"/>
      <c r="F1305" s="126"/>
      <c r="G1305" s="110"/>
      <c r="H1305" s="25"/>
      <c r="I1305" s="19"/>
      <c r="J1305" s="22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</row>
    <row r="1306" spans="1:41" ht="15" customHeight="1">
      <c r="A1306" s="138"/>
      <c r="B1306" s="82"/>
      <c r="C1306" s="82"/>
      <c r="D1306" s="203"/>
      <c r="E1306" s="114"/>
      <c r="F1306" s="124"/>
      <c r="G1306" s="48"/>
      <c r="H1306" s="195"/>
      <c r="I1306" s="19"/>
      <c r="J1306" s="22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</row>
    <row r="1307" spans="1:41" ht="15" customHeight="1">
      <c r="A1307" s="132"/>
      <c r="B1307" s="88"/>
      <c r="C1307" s="88"/>
      <c r="D1307" s="202"/>
      <c r="E1307" s="3"/>
      <c r="F1307" s="228"/>
      <c r="G1307" s="125"/>
      <c r="H1307" s="25"/>
      <c r="I1307" s="19"/>
      <c r="J1307" s="22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</row>
    <row r="1308" spans="1:41" ht="15" customHeight="1">
      <c r="A1308" s="23"/>
      <c r="B1308" s="5"/>
      <c r="C1308" s="5"/>
      <c r="D1308" s="203"/>
      <c r="E1308" s="6"/>
      <c r="F1308" s="226"/>
      <c r="G1308" s="48"/>
      <c r="H1308" s="24"/>
      <c r="I1308" s="19"/>
      <c r="J1308" s="22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</row>
    <row r="1309" spans="1:41" ht="15" customHeight="1">
      <c r="A1309" s="132"/>
      <c r="B1309" s="185"/>
      <c r="C1309" s="81"/>
      <c r="D1309" s="206"/>
      <c r="E1309" s="113"/>
      <c r="F1309" s="228"/>
      <c r="G1309" s="125"/>
      <c r="H1309" s="25"/>
      <c r="I1309" s="19"/>
      <c r="J1309" s="22"/>
      <c r="N1309" s="43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</row>
    <row r="1310" spans="1:41" ht="15" customHeight="1">
      <c r="A1310" s="138"/>
      <c r="B1310" s="82"/>
      <c r="C1310" s="82"/>
      <c r="D1310" s="203"/>
      <c r="E1310" s="114"/>
      <c r="F1310" s="226"/>
      <c r="G1310" s="48"/>
      <c r="H1310" s="24"/>
      <c r="I1310" s="19"/>
      <c r="J1310" s="22"/>
      <c r="N1310" s="43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</row>
    <row r="1311" spans="1:41" ht="15" customHeight="1">
      <c r="A1311" s="132"/>
      <c r="B1311" s="218"/>
      <c r="C1311" s="81"/>
      <c r="D1311" s="202"/>
      <c r="E1311" s="113"/>
      <c r="F1311" s="228"/>
      <c r="G1311" s="128"/>
      <c r="H1311" s="25"/>
      <c r="I1311" s="19"/>
      <c r="J1311" s="22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</row>
    <row r="1312" spans="1:41" ht="15" customHeight="1">
      <c r="A1312" s="131"/>
      <c r="B1312" s="114" t="str">
        <f>A1060&amp;" - 計"</f>
        <v>11 - 計</v>
      </c>
      <c r="C1312" s="82"/>
      <c r="D1312" s="203"/>
      <c r="E1312" s="114"/>
      <c r="F1312" s="226"/>
      <c r="G1312" s="127"/>
      <c r="H1312" s="24"/>
      <c r="I1312" s="19"/>
      <c r="J1312" s="26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</row>
    <row r="1313" spans="1:41" ht="15" customHeight="1">
      <c r="A1313" s="132"/>
      <c r="B1313" s="185"/>
      <c r="C1313" s="81"/>
      <c r="D1313" s="206"/>
      <c r="E1313" s="113"/>
      <c r="F1313" s="225"/>
      <c r="G1313" s="125"/>
      <c r="H1313" s="21"/>
      <c r="I1313" s="19"/>
      <c r="J1313" s="22"/>
      <c r="N1313" s="43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</row>
    <row r="1314" spans="1:41" ht="15" customHeight="1">
      <c r="A1314" s="33"/>
      <c r="B1314" s="135"/>
      <c r="C1314" s="135"/>
      <c r="D1314" s="204"/>
      <c r="E1314" s="134"/>
      <c r="F1314" s="244"/>
      <c r="G1314" s="122"/>
      <c r="H1314" s="121"/>
      <c r="I1314" s="19"/>
      <c r="J1314" s="22"/>
      <c r="N1314" s="43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</row>
    <row r="1315" spans="1:41" ht="15" customHeight="1">
      <c r="A1315" s="133"/>
      <c r="B1315" s="130"/>
      <c r="C1315" s="130"/>
      <c r="D1315" s="202"/>
      <c r="E1315" s="113"/>
      <c r="F1315" s="225"/>
      <c r="G1315" s="125"/>
      <c r="H1315" s="21"/>
      <c r="I1315" s="19"/>
      <c r="J1315" s="22"/>
      <c r="K1315" s="221"/>
      <c r="L1315" s="221"/>
      <c r="M1315" s="221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</row>
    <row r="1316" spans="1:41" ht="15" customHeight="1">
      <c r="A1316" s="23">
        <v>12</v>
      </c>
      <c r="B1316" s="184" t="s">
        <v>92</v>
      </c>
      <c r="C1316" s="82"/>
      <c r="D1316" s="203"/>
      <c r="E1316" s="114"/>
      <c r="F1316" s="226"/>
      <c r="G1316" s="27"/>
      <c r="H1316" s="24"/>
      <c r="I1316" s="19"/>
      <c r="J1316" s="22"/>
      <c r="K1316" s="220"/>
      <c r="L1316" s="220"/>
      <c r="M1316" s="220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</row>
    <row r="1317" spans="1:41" ht="15" customHeight="1">
      <c r="A1317" s="188"/>
      <c r="B1317" s="186"/>
      <c r="C1317" s="130"/>
      <c r="D1317" s="206"/>
      <c r="E1317" s="113"/>
      <c r="F1317" s="225"/>
      <c r="G1317" s="110"/>
      <c r="H1317" s="21"/>
      <c r="I1317" s="19"/>
      <c r="J1317" s="22"/>
      <c r="K1317" s="222"/>
      <c r="L1317" s="222"/>
      <c r="M1317" s="222">
        <f>M1315*M1316</f>
        <v>0</v>
      </c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</row>
    <row r="1318" spans="1:41" ht="15" customHeight="1">
      <c r="A1318" s="188"/>
      <c r="B1318" s="82"/>
      <c r="C1318" s="130"/>
      <c r="D1318" s="203"/>
      <c r="E1318" s="114"/>
      <c r="F1318" s="225"/>
      <c r="G1318" s="110"/>
      <c r="H1318" s="21"/>
      <c r="I1318" s="19"/>
      <c r="J1318" s="22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</row>
    <row r="1319" spans="1:41" ht="15" customHeight="1">
      <c r="A1319" s="132"/>
      <c r="B1319" s="185"/>
      <c r="C1319" s="81"/>
      <c r="D1319" s="206"/>
      <c r="E1319" s="113"/>
      <c r="F1319" s="228"/>
      <c r="G1319" s="128"/>
      <c r="H1319" s="25"/>
      <c r="I1319" s="19"/>
      <c r="J1319" s="22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</row>
    <row r="1320" spans="1:41" ht="15" customHeight="1">
      <c r="A1320" s="138"/>
      <c r="B1320" s="82" t="s">
        <v>85</v>
      </c>
      <c r="C1320" s="82"/>
      <c r="D1320" s="203"/>
      <c r="E1320" s="114"/>
      <c r="F1320" s="226"/>
      <c r="G1320" s="27"/>
      <c r="H1320" s="24"/>
      <c r="I1320" s="19"/>
      <c r="J1320" s="26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</row>
    <row r="1321" spans="1:41" ht="15" customHeight="1">
      <c r="A1321" s="132"/>
      <c r="B1321" s="88" t="s">
        <v>544</v>
      </c>
      <c r="C1321" s="88"/>
      <c r="D1321" s="202"/>
      <c r="E1321" s="3"/>
      <c r="F1321" s="126"/>
      <c r="G1321" s="112"/>
      <c r="H1321" s="25"/>
      <c r="I1321" s="19"/>
      <c r="J1321" s="22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</row>
    <row r="1322" spans="1:41" ht="15" customHeight="1">
      <c r="A1322" s="23"/>
      <c r="B1322" s="5" t="s">
        <v>274</v>
      </c>
      <c r="C1322" s="5" t="s">
        <v>545</v>
      </c>
      <c r="D1322" s="203">
        <v>118</v>
      </c>
      <c r="E1322" s="6" t="s">
        <v>4</v>
      </c>
      <c r="F1322" s="124"/>
      <c r="G1322" s="127"/>
      <c r="H1322" s="195"/>
      <c r="I1322" s="19"/>
      <c r="J1322" s="22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</row>
    <row r="1323" spans="1:41" ht="15" customHeight="1">
      <c r="A1323" s="132"/>
      <c r="B1323" s="185" t="s">
        <v>544</v>
      </c>
      <c r="C1323" s="81"/>
      <c r="D1323" s="206"/>
      <c r="E1323" s="113"/>
      <c r="F1323" s="126"/>
      <c r="G1323" s="112"/>
      <c r="H1323" s="25"/>
      <c r="I1323" s="19"/>
      <c r="J1323" s="22"/>
      <c r="N1323" s="43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</row>
    <row r="1324" spans="1:41" ht="15" customHeight="1">
      <c r="A1324" s="138"/>
      <c r="B1324" s="82" t="s">
        <v>546</v>
      </c>
      <c r="C1324" s="82" t="s">
        <v>547</v>
      </c>
      <c r="D1324" s="203">
        <v>3</v>
      </c>
      <c r="E1324" s="114" t="s">
        <v>144</v>
      </c>
      <c r="F1324" s="124"/>
      <c r="G1324" s="127"/>
      <c r="H1324" s="195"/>
      <c r="I1324" s="19"/>
      <c r="J1324" s="22"/>
      <c r="N1324" s="43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</row>
    <row r="1325" spans="1:41" ht="15" customHeight="1">
      <c r="A1325" s="132"/>
      <c r="B1325" s="185" t="s">
        <v>548</v>
      </c>
      <c r="C1325" s="81"/>
      <c r="D1325" s="206"/>
      <c r="E1325" s="113"/>
      <c r="F1325" s="126"/>
      <c r="G1325" s="112"/>
      <c r="H1325" s="25"/>
      <c r="I1325" s="19"/>
      <c r="J1325" s="22"/>
      <c r="N1325" s="43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</row>
    <row r="1326" spans="1:41" ht="15" customHeight="1">
      <c r="A1326" s="138"/>
      <c r="B1326" s="82" t="s">
        <v>549</v>
      </c>
      <c r="C1326" s="82" t="s">
        <v>550</v>
      </c>
      <c r="D1326" s="203">
        <v>1</v>
      </c>
      <c r="E1326" s="114" t="s">
        <v>144</v>
      </c>
      <c r="F1326" s="124"/>
      <c r="G1326" s="127"/>
      <c r="H1326" s="195"/>
      <c r="I1326" s="19"/>
      <c r="J1326" s="22"/>
      <c r="N1326" s="43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</row>
    <row r="1327" spans="1:41" ht="15" customHeight="1">
      <c r="A1327" s="38"/>
      <c r="B1327" s="81" t="s">
        <v>551</v>
      </c>
      <c r="C1327" s="81"/>
      <c r="D1327" s="202"/>
      <c r="E1327" s="113"/>
      <c r="F1327" s="126"/>
      <c r="G1327" s="112"/>
      <c r="H1327" s="25"/>
      <c r="I1327" s="19"/>
      <c r="J1327" s="22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</row>
    <row r="1328" spans="1:41" ht="15" customHeight="1">
      <c r="A1328" s="23"/>
      <c r="B1328" s="82" t="s">
        <v>274</v>
      </c>
      <c r="C1328" s="82" t="s">
        <v>552</v>
      </c>
      <c r="D1328" s="203">
        <v>25.6</v>
      </c>
      <c r="E1328" s="114" t="s">
        <v>4</v>
      </c>
      <c r="F1328" s="124"/>
      <c r="G1328" s="127"/>
      <c r="H1328" s="195"/>
      <c r="I1328" s="19"/>
      <c r="J1328" s="22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</row>
    <row r="1329" spans="1:41" ht="15" customHeight="1">
      <c r="A1329" s="132"/>
      <c r="B1329" s="185" t="s">
        <v>551</v>
      </c>
      <c r="C1329" s="81"/>
      <c r="D1329" s="206"/>
      <c r="E1329" s="113"/>
      <c r="F1329" s="126"/>
      <c r="G1329" s="112"/>
      <c r="H1329" s="25"/>
      <c r="I1329" s="19"/>
      <c r="J1329" s="22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</row>
    <row r="1330" spans="1:41" ht="15" customHeight="1">
      <c r="A1330" s="138"/>
      <c r="B1330" s="82" t="s">
        <v>546</v>
      </c>
      <c r="C1330" s="82" t="s">
        <v>553</v>
      </c>
      <c r="D1330" s="203">
        <v>2</v>
      </c>
      <c r="E1330" s="114" t="s">
        <v>144</v>
      </c>
      <c r="F1330" s="124"/>
      <c r="G1330" s="127"/>
      <c r="H1330" s="195"/>
      <c r="I1330" s="19"/>
      <c r="J1330" s="22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</row>
    <row r="1331" spans="1:41" ht="15" customHeight="1">
      <c r="A1331" s="132"/>
      <c r="B1331" s="88" t="s">
        <v>554</v>
      </c>
      <c r="C1331" s="88" t="s">
        <v>555</v>
      </c>
      <c r="D1331" s="202"/>
      <c r="E1331" s="3"/>
      <c r="F1331" s="126"/>
      <c r="G1331" s="112"/>
      <c r="H1331" s="25"/>
      <c r="I1331" s="19"/>
      <c r="J1331" s="22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</row>
    <row r="1332" spans="1:41" ht="15" customHeight="1">
      <c r="A1332" s="23"/>
      <c r="B1332" s="5" t="s">
        <v>556</v>
      </c>
      <c r="C1332" s="5" t="s">
        <v>557</v>
      </c>
      <c r="D1332" s="203">
        <v>17.5</v>
      </c>
      <c r="E1332" s="6" t="s">
        <v>4</v>
      </c>
      <c r="F1332" s="124"/>
      <c r="G1332" s="127"/>
      <c r="H1332" s="195"/>
      <c r="I1332" s="19"/>
      <c r="J1332" s="22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</row>
    <row r="1333" spans="1:41" ht="15" customHeight="1">
      <c r="A1333" s="132"/>
      <c r="B1333" s="88" t="s">
        <v>558</v>
      </c>
      <c r="C1333" s="88" t="s">
        <v>559</v>
      </c>
      <c r="D1333" s="202"/>
      <c r="E1333" s="3"/>
      <c r="F1333" s="126"/>
      <c r="G1333" s="112"/>
      <c r="H1333" s="25"/>
      <c r="I1333" s="19"/>
      <c r="J1333" s="22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</row>
    <row r="1334" spans="1:41" ht="15" customHeight="1">
      <c r="A1334" s="23"/>
      <c r="B1334" s="5" t="s">
        <v>556</v>
      </c>
      <c r="C1334" s="5" t="s">
        <v>557</v>
      </c>
      <c r="D1334" s="203">
        <v>5</v>
      </c>
      <c r="E1334" s="6" t="s">
        <v>4</v>
      </c>
      <c r="F1334" s="124"/>
      <c r="G1334" s="127"/>
      <c r="H1334" s="195"/>
      <c r="I1334" s="19"/>
      <c r="J1334" s="22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</row>
    <row r="1335" spans="1:41" ht="15" customHeight="1">
      <c r="A1335" s="132"/>
      <c r="B1335" s="88" t="s">
        <v>560</v>
      </c>
      <c r="C1335" s="88" t="s">
        <v>561</v>
      </c>
      <c r="D1335" s="202"/>
      <c r="E1335" s="3"/>
      <c r="F1335" s="126"/>
      <c r="G1335" s="112"/>
      <c r="H1335" s="25"/>
      <c r="I1335" s="19"/>
      <c r="J1335" s="22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</row>
    <row r="1336" spans="1:41" ht="15" customHeight="1">
      <c r="A1336" s="23"/>
      <c r="B1336" s="5" t="s">
        <v>556</v>
      </c>
      <c r="C1336" s="5" t="s">
        <v>562</v>
      </c>
      <c r="D1336" s="203">
        <v>1</v>
      </c>
      <c r="E1336" s="6" t="s">
        <v>144</v>
      </c>
      <c r="F1336" s="124"/>
      <c r="G1336" s="127"/>
      <c r="H1336" s="195"/>
      <c r="I1336" s="19"/>
      <c r="J1336" s="22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</row>
    <row r="1337" spans="1:41" ht="15" customHeight="1">
      <c r="A1337" s="132"/>
      <c r="B1337" s="88"/>
      <c r="C1337" s="88" t="s">
        <v>563</v>
      </c>
      <c r="D1337" s="202"/>
      <c r="E1337" s="3"/>
      <c r="F1337" s="126"/>
      <c r="G1337" s="112"/>
      <c r="H1337" s="25"/>
      <c r="I1337" s="19"/>
      <c r="J1337" s="22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</row>
    <row r="1338" spans="1:41" ht="15" customHeight="1">
      <c r="A1338" s="23"/>
      <c r="B1338" s="5"/>
      <c r="C1338" s="5" t="s">
        <v>564</v>
      </c>
      <c r="D1338" s="203"/>
      <c r="E1338" s="6"/>
      <c r="F1338" s="124"/>
      <c r="G1338" s="127"/>
      <c r="H1338" s="195"/>
      <c r="I1338" s="19"/>
      <c r="J1338" s="22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</row>
    <row r="1339" spans="1:41" ht="15" customHeight="1">
      <c r="A1339" s="132"/>
      <c r="B1339" s="185"/>
      <c r="C1339" s="81" t="s">
        <v>565</v>
      </c>
      <c r="D1339" s="206"/>
      <c r="E1339" s="113"/>
      <c r="F1339" s="126"/>
      <c r="G1339" s="112"/>
      <c r="H1339" s="25"/>
      <c r="I1339" s="19"/>
      <c r="J1339" s="22"/>
      <c r="N1339" s="43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</row>
    <row r="1340" spans="1:41" ht="15" customHeight="1">
      <c r="A1340" s="138"/>
      <c r="B1340" s="82"/>
      <c r="C1340" s="82" t="s">
        <v>557</v>
      </c>
      <c r="D1340" s="203"/>
      <c r="E1340" s="114"/>
      <c r="F1340" s="124"/>
      <c r="G1340" s="127"/>
      <c r="H1340" s="195"/>
      <c r="I1340" s="19"/>
      <c r="J1340" s="22"/>
      <c r="N1340" s="43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</row>
    <row r="1341" spans="1:41" ht="15" customHeight="1">
      <c r="A1341" s="132"/>
      <c r="B1341" s="262"/>
      <c r="C1341" s="81" t="s">
        <v>566</v>
      </c>
      <c r="D1341" s="206"/>
      <c r="E1341" s="113"/>
      <c r="F1341" s="126"/>
      <c r="G1341" s="112"/>
      <c r="H1341" s="25"/>
      <c r="I1341" s="19"/>
      <c r="J1341" s="22"/>
      <c r="N1341" s="43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</row>
    <row r="1342" spans="1:41" ht="15" customHeight="1">
      <c r="A1342" s="138"/>
      <c r="B1342" s="82"/>
      <c r="C1342" s="82"/>
      <c r="D1342" s="203"/>
      <c r="E1342" s="114"/>
      <c r="F1342" s="124"/>
      <c r="G1342" s="127"/>
      <c r="H1342" s="195"/>
      <c r="I1342" s="19"/>
      <c r="J1342" s="22"/>
      <c r="N1342" s="43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</row>
    <row r="1343" spans="1:41" ht="15" customHeight="1">
      <c r="A1343" s="132"/>
      <c r="B1343" s="81"/>
      <c r="C1343" s="81" t="s">
        <v>567</v>
      </c>
      <c r="D1343" s="202"/>
      <c r="E1343" s="113"/>
      <c r="F1343" s="126"/>
      <c r="G1343" s="112"/>
      <c r="H1343" s="25"/>
      <c r="I1343" s="19"/>
      <c r="J1343" s="22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</row>
    <row r="1344" spans="1:41" ht="15" customHeight="1">
      <c r="A1344" s="138"/>
      <c r="B1344" s="82" t="s">
        <v>309</v>
      </c>
      <c r="C1344" s="82" t="s">
        <v>568</v>
      </c>
      <c r="D1344" s="203">
        <v>8</v>
      </c>
      <c r="E1344" s="114" t="s">
        <v>144</v>
      </c>
      <c r="F1344" s="124"/>
      <c r="G1344" s="127"/>
      <c r="H1344" s="195"/>
      <c r="I1344" s="19"/>
      <c r="J1344" s="22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</row>
    <row r="1345" spans="1:41" ht="15" customHeight="1">
      <c r="A1345" s="132"/>
      <c r="B1345" s="185" t="s">
        <v>569</v>
      </c>
      <c r="C1345" s="81" t="s">
        <v>570</v>
      </c>
      <c r="D1345" s="206"/>
      <c r="E1345" s="113"/>
      <c r="F1345" s="129"/>
      <c r="G1345" s="110"/>
      <c r="H1345" s="21"/>
      <c r="I1345" s="19"/>
      <c r="J1345" s="22"/>
      <c r="N1345" s="43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</row>
    <row r="1346" spans="1:41" ht="15" customHeight="1">
      <c r="A1346" s="33"/>
      <c r="B1346" s="135" t="s">
        <v>571</v>
      </c>
      <c r="C1346" s="135" t="s">
        <v>292</v>
      </c>
      <c r="D1346" s="204">
        <v>75.5</v>
      </c>
      <c r="E1346" s="134" t="s">
        <v>148</v>
      </c>
      <c r="F1346" s="123"/>
      <c r="G1346" s="122"/>
      <c r="H1346" s="196"/>
      <c r="I1346" s="19"/>
      <c r="J1346" s="22"/>
      <c r="N1346" s="43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</row>
    <row r="1347" spans="1:41" ht="15" customHeight="1">
      <c r="A1347" s="133"/>
      <c r="B1347" s="186" t="s">
        <v>569</v>
      </c>
      <c r="C1347" s="130" t="s">
        <v>570</v>
      </c>
      <c r="D1347" s="206"/>
      <c r="E1347" s="113"/>
      <c r="F1347" s="129"/>
      <c r="G1347" s="110"/>
      <c r="H1347" s="21"/>
      <c r="I1347" s="19"/>
      <c r="J1347" s="22"/>
      <c r="N1347" s="43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</row>
    <row r="1348" spans="1:41" ht="15" customHeight="1">
      <c r="A1348" s="138"/>
      <c r="B1348" s="82" t="s">
        <v>572</v>
      </c>
      <c r="C1348" s="82" t="s">
        <v>573</v>
      </c>
      <c r="D1348" s="203">
        <v>2.2000000000000002</v>
      </c>
      <c r="E1348" s="114" t="s">
        <v>4</v>
      </c>
      <c r="F1348" s="124"/>
      <c r="G1348" s="127"/>
      <c r="H1348" s="195"/>
      <c r="I1348" s="19"/>
      <c r="J1348" s="22"/>
      <c r="N1348" s="43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</row>
    <row r="1349" spans="1:41" ht="15" customHeight="1">
      <c r="A1349" s="133"/>
      <c r="B1349" s="186" t="s">
        <v>569</v>
      </c>
      <c r="C1349" s="130" t="s">
        <v>570</v>
      </c>
      <c r="D1349" s="206"/>
      <c r="E1349" s="113"/>
      <c r="F1349" s="129"/>
      <c r="G1349" s="110"/>
      <c r="H1349" s="21"/>
      <c r="I1349" s="19"/>
      <c r="J1349" s="22"/>
      <c r="N1349" s="43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</row>
    <row r="1350" spans="1:41" ht="15" customHeight="1">
      <c r="A1350" s="142"/>
      <c r="B1350" s="82" t="s">
        <v>572</v>
      </c>
      <c r="C1350" s="130" t="s">
        <v>574</v>
      </c>
      <c r="D1350" s="203">
        <v>2.2000000000000002</v>
      </c>
      <c r="E1350" s="114" t="s">
        <v>4</v>
      </c>
      <c r="F1350" s="124"/>
      <c r="G1350" s="127"/>
      <c r="H1350" s="195"/>
      <c r="I1350" s="19"/>
      <c r="J1350" s="22"/>
      <c r="N1350" s="43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</row>
    <row r="1351" spans="1:41" ht="15" customHeight="1">
      <c r="A1351" s="132"/>
      <c r="B1351" s="185" t="s">
        <v>575</v>
      </c>
      <c r="C1351" s="81" t="s">
        <v>576</v>
      </c>
      <c r="D1351" s="206"/>
      <c r="E1351" s="113"/>
      <c r="F1351" s="129"/>
      <c r="G1351" s="110"/>
      <c r="H1351" s="21"/>
      <c r="I1351" s="19"/>
      <c r="J1351" s="22"/>
      <c r="N1351" s="43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</row>
    <row r="1352" spans="1:41" ht="15" customHeight="1">
      <c r="A1352" s="138"/>
      <c r="B1352" s="82" t="s">
        <v>577</v>
      </c>
      <c r="C1352" s="82" t="s">
        <v>578</v>
      </c>
      <c r="D1352" s="203">
        <v>850</v>
      </c>
      <c r="E1352" s="114" t="s">
        <v>148</v>
      </c>
      <c r="F1352" s="129"/>
      <c r="G1352" s="125"/>
      <c r="H1352" s="266"/>
      <c r="I1352" s="19"/>
      <c r="J1352" s="22"/>
      <c r="N1352" s="43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</row>
    <row r="1353" spans="1:41" ht="15" customHeight="1">
      <c r="A1353" s="132"/>
      <c r="B1353" s="81" t="s">
        <v>575</v>
      </c>
      <c r="C1353" s="81" t="s">
        <v>576</v>
      </c>
      <c r="D1353" s="202"/>
      <c r="E1353" s="113"/>
      <c r="F1353" s="126"/>
      <c r="G1353" s="112"/>
      <c r="H1353" s="214"/>
      <c r="I1353" s="19"/>
      <c r="J1353" s="22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</row>
    <row r="1354" spans="1:41" ht="15" customHeight="1">
      <c r="A1354" s="138"/>
      <c r="B1354" s="82" t="s">
        <v>577</v>
      </c>
      <c r="C1354" s="82" t="s">
        <v>284</v>
      </c>
      <c r="D1354" s="203">
        <v>70.400000000000006</v>
      </c>
      <c r="E1354" s="114" t="s">
        <v>148</v>
      </c>
      <c r="F1354" s="129"/>
      <c r="G1354" s="125"/>
      <c r="H1354" s="266"/>
      <c r="I1354" s="19"/>
      <c r="J1354" s="26"/>
      <c r="K1354" s="67"/>
      <c r="L1354" s="67"/>
      <c r="M1354" s="67"/>
      <c r="N1354" s="67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</row>
    <row r="1355" spans="1:41" ht="15" customHeight="1">
      <c r="A1355" s="132"/>
      <c r="B1355" s="81" t="s">
        <v>575</v>
      </c>
      <c r="C1355" s="81"/>
      <c r="D1355" s="202"/>
      <c r="E1355" s="113"/>
      <c r="F1355" s="126"/>
      <c r="G1355" s="112"/>
      <c r="H1355" s="214"/>
      <c r="I1355" s="19"/>
      <c r="J1355" s="22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</row>
    <row r="1356" spans="1:41" ht="15" customHeight="1">
      <c r="A1356" s="138"/>
      <c r="B1356" s="82" t="s">
        <v>579</v>
      </c>
      <c r="C1356" s="82" t="s">
        <v>580</v>
      </c>
      <c r="D1356" s="203">
        <v>112</v>
      </c>
      <c r="E1356" s="114" t="s">
        <v>4</v>
      </c>
      <c r="F1356" s="124"/>
      <c r="G1356" s="48"/>
      <c r="H1356" s="195"/>
      <c r="I1356" s="19"/>
      <c r="J1356" s="26"/>
      <c r="K1356" s="67"/>
      <c r="L1356" s="67"/>
      <c r="M1356" s="67"/>
      <c r="N1356" s="67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</row>
    <row r="1357" spans="1:41" ht="15" customHeight="1">
      <c r="A1357" s="132"/>
      <c r="B1357" s="81" t="s">
        <v>575</v>
      </c>
      <c r="C1357" s="81"/>
      <c r="D1357" s="202"/>
      <c r="E1357" s="113"/>
      <c r="F1357" s="126"/>
      <c r="G1357" s="112"/>
      <c r="H1357" s="214"/>
      <c r="I1357" s="19"/>
      <c r="J1357" s="22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</row>
    <row r="1358" spans="1:41" ht="15" customHeight="1">
      <c r="A1358" s="138"/>
      <c r="B1358" s="82" t="s">
        <v>579</v>
      </c>
      <c r="C1358" s="82" t="s">
        <v>581</v>
      </c>
      <c r="D1358" s="203">
        <v>45.5</v>
      </c>
      <c r="E1358" s="114" t="s">
        <v>4</v>
      </c>
      <c r="F1358" s="124"/>
      <c r="G1358" s="48"/>
      <c r="H1358" s="195"/>
      <c r="I1358" s="19"/>
      <c r="J1358" s="26"/>
      <c r="K1358" s="67"/>
      <c r="L1358" s="67"/>
      <c r="M1358" s="67"/>
      <c r="N1358" s="67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</row>
    <row r="1359" spans="1:41" ht="15" customHeight="1">
      <c r="A1359" s="132"/>
      <c r="B1359" s="81" t="s">
        <v>575</v>
      </c>
      <c r="C1359" s="81" t="s">
        <v>582</v>
      </c>
      <c r="D1359" s="202"/>
      <c r="E1359" s="113"/>
      <c r="F1359" s="65"/>
      <c r="G1359" s="110"/>
      <c r="H1359" s="21"/>
      <c r="I1359" s="19"/>
      <c r="J1359" s="22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</row>
    <row r="1360" spans="1:41" ht="15" customHeight="1">
      <c r="A1360" s="138"/>
      <c r="B1360" s="82" t="s">
        <v>583</v>
      </c>
      <c r="C1360" s="82" t="s">
        <v>584</v>
      </c>
      <c r="D1360" s="203">
        <v>10</v>
      </c>
      <c r="E1360" s="114" t="s">
        <v>4</v>
      </c>
      <c r="F1360" s="66"/>
      <c r="G1360" s="127"/>
      <c r="H1360" s="195"/>
      <c r="I1360" s="19"/>
      <c r="J1360" s="26"/>
      <c r="K1360" s="67"/>
      <c r="L1360" s="67"/>
      <c r="M1360" s="67"/>
      <c r="N1360" s="67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</row>
    <row r="1361" spans="1:41" ht="15" customHeight="1">
      <c r="A1361" s="132"/>
      <c r="B1361" s="81" t="s">
        <v>585</v>
      </c>
      <c r="C1361" s="81"/>
      <c r="D1361" s="202"/>
      <c r="E1361" s="113"/>
      <c r="F1361" s="65"/>
      <c r="G1361" s="110"/>
      <c r="H1361" s="21"/>
      <c r="I1361" s="19"/>
      <c r="J1361" s="22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</row>
    <row r="1362" spans="1:41" ht="15" customHeight="1">
      <c r="A1362" s="138"/>
      <c r="B1362" s="82" t="s">
        <v>586</v>
      </c>
      <c r="C1362" s="82" t="s">
        <v>587</v>
      </c>
      <c r="D1362" s="203">
        <v>165</v>
      </c>
      <c r="E1362" s="114" t="s">
        <v>4</v>
      </c>
      <c r="F1362" s="66"/>
      <c r="G1362" s="127"/>
      <c r="H1362" s="195"/>
      <c r="I1362" s="19"/>
      <c r="J1362" s="26"/>
      <c r="K1362" s="67"/>
      <c r="L1362" s="67"/>
      <c r="M1362" s="67"/>
      <c r="N1362" s="67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</row>
    <row r="1363" spans="1:41" ht="15" customHeight="1">
      <c r="A1363" s="132"/>
      <c r="B1363" s="81" t="s">
        <v>575</v>
      </c>
      <c r="C1363" s="81" t="s">
        <v>588</v>
      </c>
      <c r="D1363" s="202"/>
      <c r="E1363" s="113"/>
      <c r="F1363" s="65"/>
      <c r="G1363" s="110"/>
      <c r="H1363" s="21"/>
      <c r="I1363" s="19"/>
      <c r="J1363" s="22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</row>
    <row r="1364" spans="1:41" ht="15" customHeight="1">
      <c r="A1364" s="138"/>
      <c r="B1364" s="82" t="s">
        <v>589</v>
      </c>
      <c r="C1364" s="82" t="s">
        <v>473</v>
      </c>
      <c r="D1364" s="203">
        <v>42.8</v>
      </c>
      <c r="E1364" s="114" t="s">
        <v>4</v>
      </c>
      <c r="F1364" s="66"/>
      <c r="G1364" s="127"/>
      <c r="H1364" s="195"/>
      <c r="I1364" s="19"/>
      <c r="J1364" s="26"/>
      <c r="K1364" s="67"/>
      <c r="L1364" s="67"/>
      <c r="M1364" s="67"/>
      <c r="N1364" s="67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</row>
    <row r="1365" spans="1:41" ht="15" customHeight="1">
      <c r="A1365" s="132"/>
      <c r="B1365" s="81" t="s">
        <v>590</v>
      </c>
      <c r="C1365" s="81"/>
      <c r="D1365" s="202"/>
      <c r="E1365" s="113"/>
      <c r="F1365" s="65"/>
      <c r="G1365" s="110"/>
      <c r="H1365" s="21"/>
      <c r="I1365" s="19"/>
      <c r="J1365" s="22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</row>
    <row r="1366" spans="1:41" ht="15" customHeight="1">
      <c r="A1366" s="138"/>
      <c r="B1366" s="82" t="s">
        <v>586</v>
      </c>
      <c r="C1366" s="82" t="s">
        <v>464</v>
      </c>
      <c r="D1366" s="203">
        <v>188</v>
      </c>
      <c r="E1366" s="114" t="s">
        <v>4</v>
      </c>
      <c r="F1366" s="66"/>
      <c r="G1366" s="127"/>
      <c r="H1366" s="195"/>
      <c r="I1366" s="19"/>
      <c r="J1366" s="26"/>
      <c r="K1366" s="67"/>
      <c r="L1366" s="67"/>
      <c r="M1366" s="67"/>
      <c r="N1366" s="67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</row>
    <row r="1367" spans="1:41" ht="15" customHeight="1">
      <c r="A1367" s="132"/>
      <c r="B1367" s="81" t="s">
        <v>575</v>
      </c>
      <c r="C1367" s="81" t="s">
        <v>591</v>
      </c>
      <c r="D1367" s="202"/>
      <c r="E1367" s="113"/>
      <c r="F1367" s="65"/>
      <c r="G1367" s="110"/>
      <c r="H1367" s="21"/>
      <c r="I1367" s="19"/>
      <c r="J1367" s="22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</row>
    <row r="1368" spans="1:41" ht="15" customHeight="1">
      <c r="A1368" s="138"/>
      <c r="B1368" s="82" t="s">
        <v>592</v>
      </c>
      <c r="C1368" s="82" t="s">
        <v>593</v>
      </c>
      <c r="D1368" s="203">
        <v>212</v>
      </c>
      <c r="E1368" s="114" t="s">
        <v>4</v>
      </c>
      <c r="F1368" s="66"/>
      <c r="G1368" s="127"/>
      <c r="H1368" s="195"/>
      <c r="I1368" s="19"/>
      <c r="J1368" s="26"/>
      <c r="K1368" s="67"/>
      <c r="L1368" s="67"/>
      <c r="M1368" s="67"/>
      <c r="N1368" s="67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</row>
    <row r="1369" spans="1:41" ht="15" customHeight="1">
      <c r="A1369" s="132"/>
      <c r="B1369" s="81" t="s">
        <v>590</v>
      </c>
      <c r="C1369" s="81"/>
      <c r="D1369" s="202"/>
      <c r="E1369" s="113"/>
      <c r="F1369" s="65"/>
      <c r="G1369" s="110"/>
      <c r="H1369" s="21"/>
      <c r="I1369" s="19"/>
      <c r="J1369" s="22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</row>
    <row r="1370" spans="1:41" ht="15" customHeight="1">
      <c r="A1370" s="138"/>
      <c r="B1370" s="82" t="s">
        <v>594</v>
      </c>
      <c r="C1370" s="82" t="s">
        <v>595</v>
      </c>
      <c r="D1370" s="203">
        <v>89.7</v>
      </c>
      <c r="E1370" s="114" t="s">
        <v>4</v>
      </c>
      <c r="F1370" s="66"/>
      <c r="G1370" s="127"/>
      <c r="H1370" s="195"/>
      <c r="I1370" s="19"/>
      <c r="J1370" s="26"/>
      <c r="K1370" s="67"/>
      <c r="L1370" s="67"/>
      <c r="M1370" s="67"/>
      <c r="N1370" s="67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</row>
    <row r="1371" spans="1:41" ht="15" customHeight="1">
      <c r="A1371" s="132"/>
      <c r="B1371" s="88" t="s">
        <v>575</v>
      </c>
      <c r="C1371" s="88"/>
      <c r="D1371" s="202"/>
      <c r="E1371" s="113"/>
      <c r="F1371" s="65"/>
      <c r="G1371" s="110"/>
      <c r="H1371" s="21"/>
      <c r="I1371" s="19"/>
      <c r="J1371" s="22"/>
      <c r="N1371" s="43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</row>
    <row r="1372" spans="1:41" ht="15" customHeight="1">
      <c r="A1372" s="23"/>
      <c r="B1372" s="5" t="s">
        <v>596</v>
      </c>
      <c r="C1372" s="5" t="s">
        <v>597</v>
      </c>
      <c r="D1372" s="203">
        <v>29.6</v>
      </c>
      <c r="E1372" s="114" t="s">
        <v>4</v>
      </c>
      <c r="F1372" s="66"/>
      <c r="G1372" s="127"/>
      <c r="H1372" s="195"/>
      <c r="I1372" s="19"/>
      <c r="J1372" s="22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</row>
    <row r="1373" spans="1:41" ht="15" customHeight="1">
      <c r="A1373" s="132"/>
      <c r="B1373" s="81" t="s">
        <v>598</v>
      </c>
      <c r="C1373" s="81" t="s">
        <v>599</v>
      </c>
      <c r="D1373" s="202"/>
      <c r="E1373" s="113"/>
      <c r="F1373" s="65"/>
      <c r="G1373" s="110"/>
      <c r="H1373" s="21"/>
      <c r="I1373" s="19"/>
      <c r="J1373" s="22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</row>
    <row r="1374" spans="1:41" ht="15" customHeight="1">
      <c r="A1374" s="138"/>
      <c r="B1374" s="82" t="s">
        <v>577</v>
      </c>
      <c r="C1374" s="82" t="s">
        <v>578</v>
      </c>
      <c r="D1374" s="203">
        <v>266</v>
      </c>
      <c r="E1374" s="114" t="s">
        <v>148</v>
      </c>
      <c r="F1374" s="66"/>
      <c r="G1374" s="127"/>
      <c r="H1374" s="195"/>
      <c r="I1374" s="19"/>
      <c r="J1374" s="26"/>
      <c r="K1374" s="67"/>
      <c r="L1374" s="67"/>
      <c r="M1374" s="67"/>
      <c r="N1374" s="67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</row>
    <row r="1375" spans="1:41" ht="15" customHeight="1">
      <c r="A1375" s="132"/>
      <c r="B1375" s="215" t="s">
        <v>598</v>
      </c>
      <c r="C1375" s="81"/>
      <c r="D1375" s="202"/>
      <c r="E1375" s="113"/>
      <c r="F1375" s="65"/>
      <c r="G1375" s="110"/>
      <c r="H1375" s="21"/>
      <c r="I1375" s="19"/>
      <c r="J1375" s="22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</row>
    <row r="1376" spans="1:41" ht="15" customHeight="1">
      <c r="A1376" s="138"/>
      <c r="B1376" s="82" t="s">
        <v>579</v>
      </c>
      <c r="C1376" s="82" t="s">
        <v>580</v>
      </c>
      <c r="D1376" s="203">
        <v>6.1</v>
      </c>
      <c r="E1376" s="114" t="s">
        <v>4</v>
      </c>
      <c r="F1376" s="66"/>
      <c r="G1376" s="127"/>
      <c r="H1376" s="195"/>
      <c r="I1376" s="19"/>
      <c r="J1376" s="26"/>
      <c r="K1376" s="67"/>
      <c r="L1376" s="67"/>
      <c r="M1376" s="67"/>
      <c r="N1376" s="67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</row>
    <row r="1377" spans="1:41" ht="15" customHeight="1">
      <c r="A1377" s="132"/>
      <c r="B1377" s="81" t="s">
        <v>598</v>
      </c>
      <c r="C1377" s="81"/>
      <c r="D1377" s="202"/>
      <c r="E1377" s="113"/>
      <c r="F1377" s="65"/>
      <c r="G1377" s="110"/>
      <c r="H1377" s="21"/>
      <c r="I1377" s="19"/>
      <c r="J1377" s="22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</row>
    <row r="1378" spans="1:41" ht="15" customHeight="1">
      <c r="A1378" s="33"/>
      <c r="B1378" s="135" t="s">
        <v>579</v>
      </c>
      <c r="C1378" s="135" t="s">
        <v>581</v>
      </c>
      <c r="D1378" s="204">
        <v>6.1</v>
      </c>
      <c r="E1378" s="134" t="s">
        <v>4</v>
      </c>
      <c r="F1378" s="271"/>
      <c r="G1378" s="122"/>
      <c r="H1378" s="196"/>
      <c r="I1378" s="19"/>
      <c r="J1378" s="26"/>
      <c r="K1378" s="67"/>
      <c r="L1378" s="67"/>
      <c r="M1378" s="67"/>
      <c r="N1378" s="67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</row>
    <row r="1379" spans="1:41" ht="15" customHeight="1">
      <c r="A1379" s="133"/>
      <c r="B1379" s="186" t="s">
        <v>600</v>
      </c>
      <c r="C1379" s="130"/>
      <c r="D1379" s="206"/>
      <c r="E1379" s="113"/>
      <c r="F1379" s="129"/>
      <c r="G1379" s="110"/>
      <c r="H1379" s="21"/>
      <c r="I1379" s="19"/>
      <c r="J1379" s="22"/>
      <c r="N1379" s="43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</row>
    <row r="1380" spans="1:41" ht="15" customHeight="1">
      <c r="A1380" s="138"/>
      <c r="B1380" s="82" t="s">
        <v>586</v>
      </c>
      <c r="C1380" s="82" t="s">
        <v>464</v>
      </c>
      <c r="D1380" s="203">
        <v>44.1</v>
      </c>
      <c r="E1380" s="114" t="s">
        <v>4</v>
      </c>
      <c r="F1380" s="124"/>
      <c r="G1380" s="127"/>
      <c r="H1380" s="195"/>
      <c r="I1380" s="19"/>
      <c r="J1380" s="22"/>
      <c r="N1380" s="43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</row>
    <row r="1381" spans="1:41" ht="15" customHeight="1">
      <c r="A1381" s="133"/>
      <c r="B1381" s="186" t="s">
        <v>598</v>
      </c>
      <c r="C1381" s="130" t="s">
        <v>591</v>
      </c>
      <c r="D1381" s="206"/>
      <c r="E1381" s="113"/>
      <c r="F1381" s="129"/>
      <c r="G1381" s="110"/>
      <c r="H1381" s="21"/>
      <c r="I1381" s="19"/>
      <c r="J1381" s="22"/>
      <c r="N1381" s="43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</row>
    <row r="1382" spans="1:41" ht="15" customHeight="1">
      <c r="A1382" s="142"/>
      <c r="B1382" s="82" t="s">
        <v>592</v>
      </c>
      <c r="C1382" s="130" t="s">
        <v>593</v>
      </c>
      <c r="D1382" s="203">
        <v>44.1</v>
      </c>
      <c r="E1382" s="114" t="s">
        <v>4</v>
      </c>
      <c r="F1382" s="124"/>
      <c r="G1382" s="127"/>
      <c r="H1382" s="195"/>
      <c r="I1382" s="19"/>
      <c r="J1382" s="22"/>
      <c r="N1382" s="43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</row>
    <row r="1383" spans="1:41" ht="15" customHeight="1">
      <c r="A1383" s="132"/>
      <c r="B1383" s="185" t="s">
        <v>601</v>
      </c>
      <c r="C1383" s="81" t="s">
        <v>602</v>
      </c>
      <c r="D1383" s="206"/>
      <c r="E1383" s="113"/>
      <c r="F1383" s="129"/>
      <c r="G1383" s="110"/>
      <c r="H1383" s="21"/>
      <c r="I1383" s="19"/>
      <c r="J1383" s="22"/>
      <c r="N1383" s="43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</row>
    <row r="1384" spans="1:41" ht="15" customHeight="1">
      <c r="A1384" s="138"/>
      <c r="B1384" s="82" t="s">
        <v>603</v>
      </c>
      <c r="C1384" s="82" t="s">
        <v>284</v>
      </c>
      <c r="D1384" s="203">
        <v>12.2</v>
      </c>
      <c r="E1384" s="114" t="s">
        <v>148</v>
      </c>
      <c r="F1384" s="129"/>
      <c r="G1384" s="125"/>
      <c r="H1384" s="266"/>
      <c r="I1384" s="19"/>
      <c r="J1384" s="22"/>
      <c r="N1384" s="43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</row>
    <row r="1385" spans="1:41" ht="15" customHeight="1">
      <c r="A1385" s="132"/>
      <c r="B1385" s="81" t="s">
        <v>51</v>
      </c>
      <c r="C1385" s="81" t="s">
        <v>602</v>
      </c>
      <c r="D1385" s="202"/>
      <c r="E1385" s="113"/>
      <c r="F1385" s="126"/>
      <c r="G1385" s="112"/>
      <c r="H1385" s="214"/>
      <c r="I1385" s="19"/>
      <c r="J1385" s="22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</row>
    <row r="1386" spans="1:41" ht="15" customHeight="1">
      <c r="A1386" s="138"/>
      <c r="B1386" s="82" t="s">
        <v>603</v>
      </c>
      <c r="C1386" s="82" t="s">
        <v>142</v>
      </c>
      <c r="D1386" s="203">
        <v>32.299999999999997</v>
      </c>
      <c r="E1386" s="114" t="s">
        <v>148</v>
      </c>
      <c r="F1386" s="129"/>
      <c r="G1386" s="125"/>
      <c r="H1386" s="266"/>
      <c r="I1386" s="19"/>
      <c r="J1386" s="26"/>
      <c r="K1386" s="67"/>
      <c r="L1386" s="67"/>
      <c r="M1386" s="67"/>
      <c r="N1386" s="67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</row>
    <row r="1387" spans="1:41" ht="15" customHeight="1">
      <c r="A1387" s="132"/>
      <c r="B1387" s="81" t="s">
        <v>51</v>
      </c>
      <c r="C1387" s="81" t="s">
        <v>275</v>
      </c>
      <c r="D1387" s="202"/>
      <c r="E1387" s="113"/>
      <c r="F1387" s="228"/>
      <c r="G1387" s="128"/>
      <c r="H1387" s="214"/>
      <c r="I1387" s="19"/>
      <c r="J1387" s="22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</row>
    <row r="1388" spans="1:41" ht="15" customHeight="1">
      <c r="A1388" s="138"/>
      <c r="B1388" s="82" t="s">
        <v>196</v>
      </c>
      <c r="C1388" s="82" t="s">
        <v>604</v>
      </c>
      <c r="D1388" s="203">
        <v>302</v>
      </c>
      <c r="E1388" s="114" t="s">
        <v>148</v>
      </c>
      <c r="F1388" s="226"/>
      <c r="G1388" s="48"/>
      <c r="H1388" s="24"/>
      <c r="I1388" s="19"/>
      <c r="J1388" s="26"/>
      <c r="K1388" s="67"/>
      <c r="L1388" s="67"/>
      <c r="M1388" s="67"/>
      <c r="N1388" s="67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</row>
    <row r="1389" spans="1:41" ht="15" customHeight="1">
      <c r="A1389" s="132"/>
      <c r="B1389" s="81" t="s">
        <v>51</v>
      </c>
      <c r="C1389" s="81" t="s">
        <v>605</v>
      </c>
      <c r="D1389" s="202"/>
      <c r="E1389" s="113"/>
      <c r="F1389" s="228"/>
      <c r="G1389" s="128"/>
      <c r="H1389" s="214"/>
      <c r="I1389" s="19"/>
      <c r="J1389" s="22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</row>
    <row r="1390" spans="1:41" ht="15" customHeight="1">
      <c r="A1390" s="138"/>
      <c r="B1390" s="82" t="s">
        <v>196</v>
      </c>
      <c r="C1390" s="82" t="s">
        <v>604</v>
      </c>
      <c r="D1390" s="203">
        <v>32.299999999999997</v>
      </c>
      <c r="E1390" s="114" t="s">
        <v>148</v>
      </c>
      <c r="F1390" s="226"/>
      <c r="G1390" s="48"/>
      <c r="H1390" s="24"/>
      <c r="I1390" s="19"/>
      <c r="J1390" s="26"/>
      <c r="K1390" s="67"/>
      <c r="L1390" s="67"/>
      <c r="M1390" s="67"/>
      <c r="N1390" s="67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</row>
    <row r="1391" spans="1:41" ht="15" customHeight="1">
      <c r="A1391" s="132"/>
      <c r="B1391" s="81" t="s">
        <v>51</v>
      </c>
      <c r="C1391" s="81"/>
      <c r="D1391" s="202"/>
      <c r="E1391" s="113"/>
      <c r="F1391" s="243"/>
      <c r="G1391" s="125"/>
      <c r="H1391" s="21"/>
      <c r="I1391" s="19"/>
      <c r="J1391" s="22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</row>
    <row r="1392" spans="1:41" ht="15" customHeight="1">
      <c r="A1392" s="138"/>
      <c r="B1392" s="82" t="s">
        <v>606</v>
      </c>
      <c r="C1392" s="82" t="s">
        <v>607</v>
      </c>
      <c r="D1392" s="203">
        <v>32.299999999999997</v>
      </c>
      <c r="E1392" s="114" t="s">
        <v>148</v>
      </c>
      <c r="F1392" s="231"/>
      <c r="G1392" s="127"/>
      <c r="H1392" s="24"/>
      <c r="I1392" s="19"/>
      <c r="J1392" s="26"/>
      <c r="K1392" s="67"/>
      <c r="L1392" s="67"/>
      <c r="M1392" s="67"/>
      <c r="N1392" s="67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</row>
    <row r="1393" spans="1:41" ht="15" customHeight="1">
      <c r="A1393" s="132"/>
      <c r="B1393" s="81" t="s">
        <v>51</v>
      </c>
      <c r="C1393" s="81"/>
      <c r="D1393" s="202"/>
      <c r="E1393" s="113"/>
      <c r="F1393" s="243"/>
      <c r="G1393" s="125"/>
      <c r="H1393" s="21"/>
      <c r="I1393" s="19"/>
      <c r="J1393" s="22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</row>
    <row r="1394" spans="1:41" ht="15" customHeight="1">
      <c r="A1394" s="138"/>
      <c r="B1394" s="82" t="s">
        <v>608</v>
      </c>
      <c r="C1394" s="82" t="s">
        <v>609</v>
      </c>
      <c r="D1394" s="203">
        <v>302</v>
      </c>
      <c r="E1394" s="114" t="s">
        <v>148</v>
      </c>
      <c r="F1394" s="231"/>
      <c r="G1394" s="127"/>
      <c r="H1394" s="24"/>
      <c r="I1394" s="19"/>
      <c r="J1394" s="26"/>
      <c r="K1394" s="67"/>
      <c r="L1394" s="67"/>
      <c r="M1394" s="67"/>
      <c r="N1394" s="67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</row>
    <row r="1395" spans="1:41" ht="15" customHeight="1">
      <c r="A1395" s="132"/>
      <c r="B1395" s="81" t="s">
        <v>610</v>
      </c>
      <c r="C1395" s="81" t="s">
        <v>611</v>
      </c>
      <c r="D1395" s="202"/>
      <c r="E1395" s="113"/>
      <c r="F1395" s="65"/>
      <c r="G1395" s="110"/>
      <c r="H1395" s="21"/>
      <c r="I1395" s="19"/>
      <c r="J1395" s="22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</row>
    <row r="1396" spans="1:41" ht="15" customHeight="1">
      <c r="A1396" s="138"/>
      <c r="B1396" s="82" t="s">
        <v>596</v>
      </c>
      <c r="C1396" s="82" t="s">
        <v>612</v>
      </c>
      <c r="D1396" s="203">
        <v>77.8</v>
      </c>
      <c r="E1396" s="114" t="s">
        <v>4</v>
      </c>
      <c r="F1396" s="66"/>
      <c r="G1396" s="127"/>
      <c r="H1396" s="195"/>
      <c r="I1396" s="19"/>
      <c r="J1396" s="26"/>
      <c r="K1396" s="67"/>
      <c r="L1396" s="67"/>
      <c r="M1396" s="67"/>
      <c r="N1396" s="67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</row>
    <row r="1397" spans="1:41" ht="15" customHeight="1">
      <c r="A1397" s="132"/>
      <c r="B1397" s="81"/>
      <c r="C1397" s="81" t="s">
        <v>613</v>
      </c>
      <c r="D1397" s="202"/>
      <c r="E1397" s="113"/>
      <c r="F1397" s="243"/>
      <c r="G1397" s="125"/>
      <c r="H1397" s="21"/>
      <c r="I1397" s="19"/>
      <c r="J1397" s="22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</row>
    <row r="1398" spans="1:41" ht="15" customHeight="1">
      <c r="A1398" s="138"/>
      <c r="B1398" s="82"/>
      <c r="C1398" s="82"/>
      <c r="D1398" s="203"/>
      <c r="E1398" s="114"/>
      <c r="F1398" s="231"/>
      <c r="G1398" s="127"/>
      <c r="H1398" s="24"/>
      <c r="I1398" s="19"/>
      <c r="J1398" s="26"/>
      <c r="K1398" s="67"/>
      <c r="L1398" s="67"/>
      <c r="M1398" s="67"/>
      <c r="N1398" s="67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</row>
    <row r="1399" spans="1:41" ht="15" customHeight="1">
      <c r="A1399" s="132"/>
      <c r="B1399" s="81" t="s">
        <v>610</v>
      </c>
      <c r="C1399" s="81" t="s">
        <v>614</v>
      </c>
      <c r="D1399" s="202"/>
      <c r="E1399" s="113"/>
      <c r="F1399" s="65"/>
      <c r="G1399" s="110"/>
      <c r="H1399" s="21"/>
      <c r="I1399" s="19"/>
      <c r="J1399" s="22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</row>
    <row r="1400" spans="1:41" ht="15" customHeight="1">
      <c r="A1400" s="138"/>
      <c r="B1400" s="82" t="s">
        <v>596</v>
      </c>
      <c r="C1400" s="82" t="s">
        <v>612</v>
      </c>
      <c r="D1400" s="203">
        <v>94.2</v>
      </c>
      <c r="E1400" s="114" t="s">
        <v>4</v>
      </c>
      <c r="F1400" s="66"/>
      <c r="G1400" s="127"/>
      <c r="H1400" s="195"/>
      <c r="I1400" s="19"/>
      <c r="J1400" s="26"/>
      <c r="K1400" s="67"/>
      <c r="L1400" s="67"/>
      <c r="M1400" s="67"/>
      <c r="N1400" s="67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</row>
    <row r="1401" spans="1:41" ht="15" customHeight="1">
      <c r="A1401" s="132"/>
      <c r="B1401" s="81"/>
      <c r="C1401" s="81" t="s">
        <v>613</v>
      </c>
      <c r="D1401" s="202"/>
      <c r="E1401" s="113"/>
      <c r="F1401" s="243"/>
      <c r="G1401" s="125"/>
      <c r="H1401" s="21"/>
      <c r="I1401" s="19"/>
      <c r="J1401" s="22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</row>
    <row r="1402" spans="1:41" ht="15" customHeight="1">
      <c r="A1402" s="138"/>
      <c r="B1402" s="82"/>
      <c r="C1402" s="82"/>
      <c r="D1402" s="203"/>
      <c r="E1402" s="114"/>
      <c r="F1402" s="231"/>
      <c r="G1402" s="127"/>
      <c r="H1402" s="24"/>
      <c r="I1402" s="19"/>
      <c r="J1402" s="26"/>
      <c r="K1402" s="67"/>
      <c r="L1402" s="67"/>
      <c r="M1402" s="67"/>
      <c r="N1402" s="67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</row>
    <row r="1403" spans="1:41" ht="15" customHeight="1">
      <c r="A1403" s="132"/>
      <c r="B1403" s="88" t="s">
        <v>615</v>
      </c>
      <c r="C1403" s="88" t="s">
        <v>616</v>
      </c>
      <c r="D1403" s="202"/>
      <c r="E1403" s="113"/>
      <c r="F1403" s="243"/>
      <c r="G1403" s="125"/>
      <c r="H1403" s="21"/>
      <c r="I1403" s="19"/>
      <c r="J1403" s="22"/>
      <c r="N1403" s="43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</row>
    <row r="1404" spans="1:41" ht="15" customHeight="1">
      <c r="A1404" s="23"/>
      <c r="B1404" s="5" t="s">
        <v>617</v>
      </c>
      <c r="C1404" s="5" t="s">
        <v>618</v>
      </c>
      <c r="D1404" s="203">
        <v>26.6</v>
      </c>
      <c r="E1404" s="114" t="s">
        <v>4</v>
      </c>
      <c r="F1404" s="231"/>
      <c r="G1404" s="127"/>
      <c r="H1404" s="24"/>
      <c r="I1404" s="19"/>
      <c r="J1404" s="22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</row>
    <row r="1405" spans="1:41" ht="15" customHeight="1">
      <c r="A1405" s="132"/>
      <c r="B1405" s="81" t="s">
        <v>619</v>
      </c>
      <c r="C1405" s="81" t="s">
        <v>620</v>
      </c>
      <c r="D1405" s="202"/>
      <c r="E1405" s="113"/>
      <c r="F1405" s="65"/>
      <c r="G1405" s="110"/>
      <c r="H1405" s="21"/>
      <c r="I1405" s="19"/>
      <c r="J1405" s="22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</row>
    <row r="1406" spans="1:41" ht="15" customHeight="1">
      <c r="A1406" s="138"/>
      <c r="B1406" s="82" t="s">
        <v>299</v>
      </c>
      <c r="C1406" s="82" t="s">
        <v>621</v>
      </c>
      <c r="D1406" s="203">
        <v>9.4</v>
      </c>
      <c r="E1406" s="114" t="s">
        <v>4</v>
      </c>
      <c r="F1406" s="66"/>
      <c r="G1406" s="127"/>
      <c r="H1406" s="195"/>
      <c r="I1406" s="19"/>
      <c r="J1406" s="26"/>
      <c r="K1406" s="67"/>
      <c r="L1406" s="67"/>
      <c r="M1406" s="67"/>
      <c r="N1406" s="67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</row>
    <row r="1407" spans="1:41" ht="15" customHeight="1">
      <c r="A1407" s="132"/>
      <c r="B1407" s="215"/>
      <c r="C1407" s="81" t="s">
        <v>622</v>
      </c>
      <c r="D1407" s="202"/>
      <c r="E1407" s="113"/>
      <c r="F1407" s="243"/>
      <c r="G1407" s="125"/>
      <c r="H1407" s="21"/>
      <c r="I1407" s="19"/>
      <c r="J1407" s="22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</row>
    <row r="1408" spans="1:41" ht="15" customHeight="1">
      <c r="A1408" s="138"/>
      <c r="B1408" s="82"/>
      <c r="C1408" s="82"/>
      <c r="D1408" s="203"/>
      <c r="E1408" s="114"/>
      <c r="F1408" s="231"/>
      <c r="G1408" s="127"/>
      <c r="H1408" s="24"/>
      <c r="I1408" s="19"/>
      <c r="J1408" s="26"/>
      <c r="K1408" s="67"/>
      <c r="L1408" s="67"/>
      <c r="M1408" s="67"/>
      <c r="N1408" s="67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</row>
    <row r="1409" spans="1:41" ht="15" customHeight="1">
      <c r="A1409" s="132"/>
      <c r="B1409" s="81" t="s">
        <v>623</v>
      </c>
      <c r="C1409" s="81" t="s">
        <v>624</v>
      </c>
      <c r="D1409" s="202"/>
      <c r="E1409" s="113"/>
      <c r="F1409" s="65"/>
      <c r="G1409" s="110"/>
      <c r="H1409" s="21"/>
      <c r="I1409" s="19"/>
      <c r="J1409" s="22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</row>
    <row r="1410" spans="1:41" ht="15" customHeight="1">
      <c r="A1410" s="33"/>
      <c r="B1410" s="135" t="s">
        <v>625</v>
      </c>
      <c r="C1410" s="135" t="s">
        <v>626</v>
      </c>
      <c r="D1410" s="204">
        <v>9.1</v>
      </c>
      <c r="E1410" s="134" t="s">
        <v>4</v>
      </c>
      <c r="F1410" s="271"/>
      <c r="G1410" s="122"/>
      <c r="H1410" s="196"/>
      <c r="I1410" s="19"/>
      <c r="J1410" s="26"/>
      <c r="K1410" s="67"/>
      <c r="L1410" s="67"/>
      <c r="M1410" s="67"/>
      <c r="N1410" s="67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</row>
    <row r="1411" spans="1:41" ht="15" customHeight="1">
      <c r="A1411" s="133"/>
      <c r="B1411" s="186"/>
      <c r="C1411" s="130" t="s">
        <v>627</v>
      </c>
      <c r="D1411" s="206"/>
      <c r="E1411" s="113"/>
      <c r="F1411" s="225"/>
      <c r="G1411" s="125"/>
      <c r="H1411" s="21"/>
      <c r="I1411" s="19"/>
      <c r="J1411" s="22"/>
      <c r="N1411" s="43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</row>
    <row r="1412" spans="1:41" ht="15" customHeight="1">
      <c r="A1412" s="138"/>
      <c r="B1412" s="82"/>
      <c r="C1412" s="82" t="s">
        <v>628</v>
      </c>
      <c r="D1412" s="203"/>
      <c r="E1412" s="114"/>
      <c r="F1412" s="226"/>
      <c r="G1412" s="127"/>
      <c r="H1412" s="24"/>
      <c r="I1412" s="19"/>
      <c r="J1412" s="22"/>
      <c r="N1412" s="43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</row>
    <row r="1413" spans="1:41" ht="15" customHeight="1">
      <c r="A1413" s="133"/>
      <c r="B1413" s="186"/>
      <c r="C1413" s="130" t="s">
        <v>629</v>
      </c>
      <c r="D1413" s="206"/>
      <c r="E1413" s="113"/>
      <c r="F1413" s="225"/>
      <c r="G1413" s="125"/>
      <c r="H1413" s="21"/>
      <c r="I1413" s="19"/>
      <c r="J1413" s="22"/>
      <c r="N1413" s="43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</row>
    <row r="1414" spans="1:41" ht="15" customHeight="1">
      <c r="A1414" s="142"/>
      <c r="B1414" s="82"/>
      <c r="C1414" s="130" t="s">
        <v>630</v>
      </c>
      <c r="D1414" s="203"/>
      <c r="E1414" s="114"/>
      <c r="F1414" s="226"/>
      <c r="G1414" s="127"/>
      <c r="H1414" s="24"/>
      <c r="I1414" s="19"/>
      <c r="J1414" s="22"/>
      <c r="N1414" s="43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</row>
    <row r="1415" spans="1:41" ht="15" customHeight="1">
      <c r="A1415" s="132"/>
      <c r="B1415" s="185" t="s">
        <v>623</v>
      </c>
      <c r="C1415" s="81" t="s">
        <v>631</v>
      </c>
      <c r="D1415" s="206"/>
      <c r="E1415" s="113"/>
      <c r="F1415" s="65"/>
      <c r="G1415" s="110"/>
      <c r="H1415" s="21"/>
      <c r="I1415" s="19"/>
      <c r="J1415" s="22"/>
      <c r="N1415" s="43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</row>
    <row r="1416" spans="1:41" ht="15" customHeight="1">
      <c r="A1416" s="138"/>
      <c r="B1416" s="82" t="s">
        <v>625</v>
      </c>
      <c r="C1416" s="82" t="s">
        <v>626</v>
      </c>
      <c r="D1416" s="203">
        <v>23</v>
      </c>
      <c r="E1416" s="114" t="s">
        <v>4</v>
      </c>
      <c r="F1416" s="66"/>
      <c r="G1416" s="127"/>
      <c r="H1416" s="195"/>
      <c r="I1416" s="19"/>
      <c r="J1416" s="22"/>
      <c r="N1416" s="43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</row>
    <row r="1417" spans="1:41" ht="15" customHeight="1">
      <c r="A1417" s="132"/>
      <c r="B1417" s="81"/>
      <c r="C1417" s="81" t="s">
        <v>627</v>
      </c>
      <c r="D1417" s="202"/>
      <c r="E1417" s="113"/>
      <c r="F1417" s="228"/>
      <c r="G1417" s="128"/>
      <c r="H1417" s="214"/>
      <c r="I1417" s="19"/>
      <c r="J1417" s="22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</row>
    <row r="1418" spans="1:41" ht="15" customHeight="1">
      <c r="A1418" s="138"/>
      <c r="B1418" s="82"/>
      <c r="C1418" s="82" t="s">
        <v>628</v>
      </c>
      <c r="D1418" s="203"/>
      <c r="E1418" s="114"/>
      <c r="F1418" s="225"/>
      <c r="G1418" s="125"/>
      <c r="H1418" s="21"/>
      <c r="I1418" s="19"/>
      <c r="J1418" s="26"/>
      <c r="K1418" s="67"/>
      <c r="L1418" s="67"/>
      <c r="M1418" s="67"/>
      <c r="N1418" s="67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</row>
    <row r="1419" spans="1:41" ht="15" customHeight="1">
      <c r="A1419" s="132"/>
      <c r="B1419" s="81"/>
      <c r="C1419" s="81" t="s">
        <v>629</v>
      </c>
      <c r="D1419" s="202"/>
      <c r="E1419" s="113"/>
      <c r="F1419" s="228"/>
      <c r="G1419" s="128"/>
      <c r="H1419" s="214"/>
      <c r="I1419" s="19"/>
      <c r="J1419" s="22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</row>
    <row r="1420" spans="1:41" ht="15" customHeight="1">
      <c r="A1420" s="138"/>
      <c r="B1420" s="82"/>
      <c r="C1420" s="82" t="s">
        <v>630</v>
      </c>
      <c r="D1420" s="203"/>
      <c r="E1420" s="114"/>
      <c r="F1420" s="226"/>
      <c r="G1420" s="48"/>
      <c r="H1420" s="24"/>
      <c r="I1420" s="19"/>
      <c r="J1420" s="26"/>
      <c r="K1420" s="67"/>
      <c r="L1420" s="67"/>
      <c r="M1420" s="67"/>
      <c r="N1420" s="67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</row>
    <row r="1421" spans="1:41" ht="15" customHeight="1">
      <c r="A1421" s="132"/>
      <c r="B1421" s="81" t="s">
        <v>632</v>
      </c>
      <c r="C1421" s="81" t="s">
        <v>633</v>
      </c>
      <c r="D1421" s="202"/>
      <c r="E1421" s="113"/>
      <c r="F1421" s="65"/>
      <c r="G1421" s="110"/>
      <c r="H1421" s="21"/>
      <c r="I1421" s="19"/>
      <c r="J1421" s="22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</row>
    <row r="1422" spans="1:41" ht="15" customHeight="1">
      <c r="A1422" s="138"/>
      <c r="B1422" s="82" t="s">
        <v>634</v>
      </c>
      <c r="C1422" s="82" t="s">
        <v>627</v>
      </c>
      <c r="D1422" s="203">
        <v>0.7</v>
      </c>
      <c r="E1422" s="114" t="s">
        <v>4</v>
      </c>
      <c r="F1422" s="66"/>
      <c r="G1422" s="127"/>
      <c r="H1422" s="195"/>
      <c r="I1422" s="19"/>
      <c r="J1422" s="26"/>
      <c r="K1422" s="67"/>
      <c r="L1422" s="67"/>
      <c r="M1422" s="67"/>
      <c r="N1422" s="67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</row>
    <row r="1423" spans="1:41" ht="15" customHeight="1">
      <c r="A1423" s="132"/>
      <c r="B1423" s="81"/>
      <c r="C1423" s="81" t="s">
        <v>629</v>
      </c>
      <c r="D1423" s="202"/>
      <c r="E1423" s="113"/>
      <c r="F1423" s="243"/>
      <c r="G1423" s="125"/>
      <c r="H1423" s="21"/>
      <c r="I1423" s="19"/>
      <c r="J1423" s="22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</row>
    <row r="1424" spans="1:41" ht="15" customHeight="1">
      <c r="A1424" s="138"/>
      <c r="B1424" s="82"/>
      <c r="C1424" s="82" t="s">
        <v>630</v>
      </c>
      <c r="D1424" s="203"/>
      <c r="E1424" s="114"/>
      <c r="F1424" s="231"/>
      <c r="G1424" s="127"/>
      <c r="H1424" s="24"/>
      <c r="I1424" s="19"/>
      <c r="J1424" s="26"/>
      <c r="K1424" s="67"/>
      <c r="L1424" s="67"/>
      <c r="M1424" s="67"/>
      <c r="N1424" s="67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</row>
    <row r="1425" spans="1:41" ht="15" customHeight="1">
      <c r="A1425" s="132"/>
      <c r="B1425" s="81" t="s">
        <v>635</v>
      </c>
      <c r="C1425" s="81"/>
      <c r="D1425" s="202"/>
      <c r="E1425" s="113"/>
      <c r="F1425" s="65"/>
      <c r="G1425" s="110"/>
      <c r="H1425" s="21"/>
      <c r="I1425" s="19"/>
      <c r="J1425" s="22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</row>
    <row r="1426" spans="1:41" ht="15" customHeight="1">
      <c r="A1426" s="138"/>
      <c r="B1426" s="82" t="s">
        <v>636</v>
      </c>
      <c r="C1426" s="82" t="s">
        <v>637</v>
      </c>
      <c r="D1426" s="203">
        <v>1</v>
      </c>
      <c r="E1426" s="114" t="s">
        <v>144</v>
      </c>
      <c r="F1426" s="66"/>
      <c r="G1426" s="127"/>
      <c r="H1426" s="195"/>
      <c r="I1426" s="19"/>
      <c r="J1426" s="26"/>
      <c r="K1426" s="67"/>
      <c r="L1426" s="67"/>
      <c r="M1426" s="67"/>
      <c r="N1426" s="67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</row>
    <row r="1427" spans="1:41" ht="15" customHeight="1">
      <c r="A1427" s="132"/>
      <c r="B1427" s="81"/>
      <c r="C1427" s="81" t="s">
        <v>638</v>
      </c>
      <c r="D1427" s="202"/>
      <c r="E1427" s="113"/>
      <c r="F1427" s="65"/>
      <c r="G1427" s="110"/>
      <c r="H1427" s="21"/>
      <c r="I1427" s="19"/>
      <c r="J1427" s="22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</row>
    <row r="1428" spans="1:41" ht="15" customHeight="1">
      <c r="A1428" s="138"/>
      <c r="B1428" s="82" t="s">
        <v>225</v>
      </c>
      <c r="C1428" s="82" t="s">
        <v>639</v>
      </c>
      <c r="D1428" s="203">
        <v>1</v>
      </c>
      <c r="E1428" s="114" t="s">
        <v>144</v>
      </c>
      <c r="F1428" s="66"/>
      <c r="G1428" s="127"/>
      <c r="H1428" s="195"/>
      <c r="I1428" s="19"/>
      <c r="J1428" s="26"/>
      <c r="K1428" s="67"/>
      <c r="L1428" s="67"/>
      <c r="M1428" s="67"/>
      <c r="N1428" s="67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</row>
    <row r="1429" spans="1:41" ht="15" customHeight="1">
      <c r="A1429" s="132"/>
      <c r="B1429" s="81"/>
      <c r="C1429" s="81" t="s">
        <v>640</v>
      </c>
      <c r="D1429" s="202"/>
      <c r="E1429" s="113"/>
      <c r="F1429" s="243"/>
      <c r="G1429" s="125"/>
      <c r="H1429" s="21"/>
      <c r="I1429" s="19"/>
      <c r="J1429" s="22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</row>
    <row r="1430" spans="1:41" ht="15" customHeight="1">
      <c r="A1430" s="138"/>
      <c r="B1430" s="82"/>
      <c r="C1430" s="82" t="s">
        <v>641</v>
      </c>
      <c r="D1430" s="203"/>
      <c r="E1430" s="114"/>
      <c r="F1430" s="231"/>
      <c r="G1430" s="127"/>
      <c r="H1430" s="24"/>
      <c r="I1430" s="19"/>
      <c r="J1430" s="26"/>
      <c r="K1430" s="67"/>
      <c r="L1430" s="67"/>
      <c r="M1430" s="67"/>
      <c r="N1430" s="67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</row>
    <row r="1431" spans="1:41" ht="15" customHeight="1">
      <c r="A1431" s="132"/>
      <c r="B1431" s="81"/>
      <c r="C1431" s="81" t="s">
        <v>642</v>
      </c>
      <c r="D1431" s="202"/>
      <c r="E1431" s="113"/>
      <c r="F1431" s="243"/>
      <c r="G1431" s="125"/>
      <c r="H1431" s="21"/>
      <c r="I1431" s="19"/>
      <c r="J1431" s="22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</row>
    <row r="1432" spans="1:41" ht="15" customHeight="1">
      <c r="A1432" s="138"/>
      <c r="B1432" s="82"/>
      <c r="C1432" s="82" t="s">
        <v>643</v>
      </c>
      <c r="D1432" s="203"/>
      <c r="E1432" s="114"/>
      <c r="F1432" s="231"/>
      <c r="G1432" s="127"/>
      <c r="H1432" s="24"/>
      <c r="I1432" s="19"/>
      <c r="J1432" s="26"/>
      <c r="K1432" s="67"/>
      <c r="L1432" s="67"/>
      <c r="M1432" s="67"/>
      <c r="N1432" s="67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</row>
    <row r="1433" spans="1:41" ht="15" customHeight="1">
      <c r="A1433" s="132"/>
      <c r="B1433" s="81"/>
      <c r="C1433" s="81" t="s">
        <v>644</v>
      </c>
      <c r="D1433" s="202"/>
      <c r="E1433" s="113"/>
      <c r="F1433" s="243"/>
      <c r="G1433" s="125"/>
      <c r="H1433" s="21"/>
      <c r="I1433" s="19"/>
      <c r="J1433" s="22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</row>
    <row r="1434" spans="1:41" ht="15" customHeight="1">
      <c r="A1434" s="138"/>
      <c r="B1434" s="82"/>
      <c r="C1434" s="82" t="s">
        <v>645</v>
      </c>
      <c r="D1434" s="203"/>
      <c r="E1434" s="114"/>
      <c r="F1434" s="231"/>
      <c r="G1434" s="127"/>
      <c r="H1434" s="24"/>
      <c r="I1434" s="19"/>
      <c r="J1434" s="26"/>
      <c r="K1434" s="67"/>
      <c r="L1434" s="67"/>
      <c r="M1434" s="67"/>
      <c r="N1434" s="67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</row>
    <row r="1435" spans="1:41" ht="15" customHeight="1">
      <c r="A1435" s="132"/>
      <c r="B1435" s="88"/>
      <c r="C1435" s="88" t="s">
        <v>646</v>
      </c>
      <c r="D1435" s="202"/>
      <c r="E1435" s="113"/>
      <c r="F1435" s="243"/>
      <c r="G1435" s="125"/>
      <c r="H1435" s="21"/>
      <c r="I1435" s="19"/>
      <c r="J1435" s="22"/>
      <c r="N1435" s="43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</row>
    <row r="1436" spans="1:41" ht="15" customHeight="1">
      <c r="A1436" s="23"/>
      <c r="B1436" s="5"/>
      <c r="C1436" s="5" t="s">
        <v>647</v>
      </c>
      <c r="D1436" s="203"/>
      <c r="E1436" s="114"/>
      <c r="F1436" s="231"/>
      <c r="G1436" s="127"/>
      <c r="H1436" s="24"/>
      <c r="I1436" s="19"/>
      <c r="J1436" s="22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</row>
    <row r="1437" spans="1:41" ht="15" customHeight="1">
      <c r="A1437" s="132"/>
      <c r="B1437" s="81"/>
      <c r="C1437" s="81" t="s">
        <v>648</v>
      </c>
      <c r="D1437" s="202"/>
      <c r="E1437" s="113"/>
      <c r="F1437" s="243"/>
      <c r="G1437" s="125"/>
      <c r="H1437" s="21"/>
      <c r="I1437" s="19"/>
      <c r="J1437" s="22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</row>
    <row r="1438" spans="1:41" ht="15" customHeight="1">
      <c r="A1438" s="138"/>
      <c r="B1438" s="82"/>
      <c r="C1438" s="82" t="s">
        <v>649</v>
      </c>
      <c r="D1438" s="203"/>
      <c r="E1438" s="114"/>
      <c r="F1438" s="231"/>
      <c r="G1438" s="127"/>
      <c r="H1438" s="24"/>
      <c r="I1438" s="19"/>
      <c r="J1438" s="26"/>
      <c r="K1438" s="67"/>
      <c r="L1438" s="67"/>
      <c r="M1438" s="67"/>
      <c r="N1438" s="67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</row>
    <row r="1439" spans="1:41" ht="15" customHeight="1">
      <c r="A1439" s="132"/>
      <c r="B1439" s="215"/>
      <c r="C1439" s="81" t="s">
        <v>650</v>
      </c>
      <c r="D1439" s="202"/>
      <c r="E1439" s="113"/>
      <c r="F1439" s="243"/>
      <c r="G1439" s="125"/>
      <c r="H1439" s="21"/>
      <c r="I1439" s="19"/>
      <c r="J1439" s="22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</row>
    <row r="1440" spans="1:41" ht="15" customHeight="1">
      <c r="A1440" s="138"/>
      <c r="B1440" s="82"/>
      <c r="C1440" s="82" t="s">
        <v>651</v>
      </c>
      <c r="D1440" s="203"/>
      <c r="E1440" s="114"/>
      <c r="F1440" s="231"/>
      <c r="G1440" s="127"/>
      <c r="H1440" s="24"/>
      <c r="I1440" s="19"/>
      <c r="J1440" s="26"/>
      <c r="K1440" s="67"/>
      <c r="L1440" s="67"/>
      <c r="M1440" s="67"/>
      <c r="N1440" s="67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</row>
    <row r="1441" spans="1:41" ht="15" customHeight="1">
      <c r="A1441" s="132"/>
      <c r="B1441" s="81"/>
      <c r="C1441" s="81" t="s">
        <v>652</v>
      </c>
      <c r="D1441" s="202"/>
      <c r="E1441" s="113"/>
      <c r="F1441" s="65"/>
      <c r="G1441" s="110"/>
      <c r="H1441" s="21"/>
      <c r="I1441" s="19"/>
      <c r="J1441" s="22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</row>
    <row r="1442" spans="1:41" ht="15" customHeight="1">
      <c r="A1442" s="33"/>
      <c r="B1442" s="135" t="s">
        <v>225</v>
      </c>
      <c r="C1442" s="135" t="s">
        <v>639</v>
      </c>
      <c r="D1442" s="204">
        <v>1</v>
      </c>
      <c r="E1442" s="134" t="s">
        <v>144</v>
      </c>
      <c r="F1442" s="271"/>
      <c r="G1442" s="122"/>
      <c r="H1442" s="196"/>
      <c r="I1442" s="19"/>
      <c r="J1442" s="26"/>
      <c r="K1442" s="67"/>
      <c r="L1442" s="67"/>
      <c r="M1442" s="67"/>
      <c r="N1442" s="67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</row>
    <row r="1443" spans="1:41" ht="15" customHeight="1">
      <c r="A1443" s="133"/>
      <c r="B1443" s="186"/>
      <c r="C1443" s="130" t="s">
        <v>640</v>
      </c>
      <c r="D1443" s="206"/>
      <c r="E1443" s="113"/>
      <c r="F1443" s="225"/>
      <c r="G1443" s="125"/>
      <c r="H1443" s="21"/>
      <c r="I1443" s="19"/>
      <c r="J1443" s="22"/>
      <c r="N1443" s="43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</row>
    <row r="1444" spans="1:41" ht="15" customHeight="1">
      <c r="A1444" s="138"/>
      <c r="B1444" s="82"/>
      <c r="C1444" s="82" t="s">
        <v>641</v>
      </c>
      <c r="D1444" s="203"/>
      <c r="E1444" s="114"/>
      <c r="F1444" s="226"/>
      <c r="G1444" s="127"/>
      <c r="H1444" s="24"/>
      <c r="I1444" s="19"/>
      <c r="J1444" s="22"/>
      <c r="N1444" s="43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</row>
    <row r="1445" spans="1:41" ht="15" customHeight="1">
      <c r="A1445" s="133"/>
      <c r="B1445" s="186"/>
      <c r="C1445" s="130" t="s">
        <v>642</v>
      </c>
      <c r="D1445" s="206"/>
      <c r="E1445" s="113"/>
      <c r="F1445" s="225"/>
      <c r="G1445" s="125"/>
      <c r="H1445" s="21"/>
      <c r="I1445" s="19"/>
      <c r="J1445" s="22"/>
      <c r="N1445" s="43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</row>
    <row r="1446" spans="1:41" ht="15" customHeight="1">
      <c r="A1446" s="142"/>
      <c r="B1446" s="82"/>
      <c r="C1446" s="130" t="s">
        <v>643</v>
      </c>
      <c r="D1446" s="203"/>
      <c r="E1446" s="114"/>
      <c r="F1446" s="226"/>
      <c r="G1446" s="127"/>
      <c r="H1446" s="24"/>
      <c r="I1446" s="19"/>
      <c r="J1446" s="22"/>
      <c r="N1446" s="43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</row>
    <row r="1447" spans="1:41" ht="15" customHeight="1">
      <c r="A1447" s="132"/>
      <c r="B1447" s="185"/>
      <c r="C1447" s="81" t="s">
        <v>644</v>
      </c>
      <c r="D1447" s="206"/>
      <c r="E1447" s="113"/>
      <c r="F1447" s="225"/>
      <c r="G1447" s="125"/>
      <c r="H1447" s="21"/>
      <c r="I1447" s="19"/>
      <c r="J1447" s="22"/>
      <c r="N1447" s="43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</row>
    <row r="1448" spans="1:41" ht="15" customHeight="1">
      <c r="A1448" s="138"/>
      <c r="B1448" s="82"/>
      <c r="C1448" s="82" t="s">
        <v>645</v>
      </c>
      <c r="D1448" s="203"/>
      <c r="E1448" s="114"/>
      <c r="F1448" s="225"/>
      <c r="G1448" s="125"/>
      <c r="H1448" s="21"/>
      <c r="I1448" s="19"/>
      <c r="J1448" s="22"/>
      <c r="N1448" s="43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</row>
    <row r="1449" spans="1:41" ht="15" customHeight="1">
      <c r="A1449" s="132"/>
      <c r="B1449" s="81"/>
      <c r="C1449" s="81" t="s">
        <v>646</v>
      </c>
      <c r="D1449" s="202"/>
      <c r="E1449" s="113"/>
      <c r="F1449" s="228"/>
      <c r="G1449" s="128"/>
      <c r="H1449" s="214"/>
      <c r="I1449" s="19"/>
      <c r="J1449" s="22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</row>
    <row r="1450" spans="1:41" ht="15" customHeight="1">
      <c r="A1450" s="138"/>
      <c r="B1450" s="82"/>
      <c r="C1450" s="82" t="s">
        <v>647</v>
      </c>
      <c r="D1450" s="203"/>
      <c r="E1450" s="114"/>
      <c r="F1450" s="225"/>
      <c r="G1450" s="125"/>
      <c r="H1450" s="21"/>
      <c r="I1450" s="19"/>
      <c r="J1450" s="26"/>
      <c r="K1450" s="67"/>
      <c r="L1450" s="67"/>
      <c r="M1450" s="67"/>
      <c r="N1450" s="67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</row>
    <row r="1451" spans="1:41" ht="15" customHeight="1">
      <c r="A1451" s="132"/>
      <c r="B1451" s="81"/>
      <c r="C1451" s="81" t="s">
        <v>648</v>
      </c>
      <c r="D1451" s="202"/>
      <c r="E1451" s="113"/>
      <c r="F1451" s="228"/>
      <c r="G1451" s="128"/>
      <c r="H1451" s="214"/>
      <c r="I1451" s="19"/>
      <c r="J1451" s="22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</row>
    <row r="1452" spans="1:41" ht="15" customHeight="1">
      <c r="A1452" s="138"/>
      <c r="B1452" s="82"/>
      <c r="C1452" s="82" t="s">
        <v>649</v>
      </c>
      <c r="D1452" s="203"/>
      <c r="E1452" s="114"/>
      <c r="F1452" s="226"/>
      <c r="G1452" s="48"/>
      <c r="H1452" s="24"/>
      <c r="I1452" s="19"/>
      <c r="J1452" s="26"/>
      <c r="K1452" s="67"/>
      <c r="L1452" s="67"/>
      <c r="M1452" s="67"/>
      <c r="N1452" s="67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</row>
    <row r="1453" spans="1:41" ht="15" customHeight="1">
      <c r="A1453" s="132"/>
      <c r="B1453" s="81"/>
      <c r="C1453" s="81" t="s">
        <v>650</v>
      </c>
      <c r="D1453" s="202"/>
      <c r="E1453" s="113"/>
      <c r="F1453" s="228"/>
      <c r="G1453" s="128"/>
      <c r="H1453" s="214"/>
      <c r="I1453" s="19"/>
      <c r="J1453" s="22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</row>
    <row r="1454" spans="1:41" ht="15" customHeight="1">
      <c r="A1454" s="138"/>
      <c r="B1454" s="82"/>
      <c r="C1454" s="82" t="s">
        <v>651</v>
      </c>
      <c r="D1454" s="203"/>
      <c r="E1454" s="114"/>
      <c r="F1454" s="226"/>
      <c r="G1454" s="48"/>
      <c r="H1454" s="24"/>
      <c r="I1454" s="19"/>
      <c r="J1454" s="26"/>
      <c r="K1454" s="67"/>
      <c r="L1454" s="67"/>
      <c r="M1454" s="67"/>
      <c r="N1454" s="67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</row>
    <row r="1455" spans="1:41" ht="15" customHeight="1">
      <c r="A1455" s="132"/>
      <c r="B1455" s="81" t="s">
        <v>653</v>
      </c>
      <c r="C1455" s="81" t="s">
        <v>654</v>
      </c>
      <c r="D1455" s="202"/>
      <c r="E1455" s="113"/>
      <c r="F1455" s="65"/>
      <c r="G1455" s="110"/>
      <c r="H1455" s="21"/>
      <c r="I1455" s="19"/>
      <c r="J1455" s="22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</row>
    <row r="1456" spans="1:41" ht="15" customHeight="1">
      <c r="A1456" s="138"/>
      <c r="B1456" s="82" t="s">
        <v>655</v>
      </c>
      <c r="C1456" s="82" t="s">
        <v>656</v>
      </c>
      <c r="D1456" s="203">
        <v>14.7</v>
      </c>
      <c r="E1456" s="114" t="s">
        <v>4</v>
      </c>
      <c r="F1456" s="66"/>
      <c r="G1456" s="127"/>
      <c r="H1456" s="195"/>
      <c r="I1456" s="19"/>
      <c r="J1456" s="26"/>
      <c r="K1456" s="67"/>
      <c r="L1456" s="67"/>
      <c r="M1456" s="67"/>
      <c r="N1456" s="67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</row>
    <row r="1457" spans="1:41" ht="15" customHeight="1">
      <c r="A1457" s="132"/>
      <c r="B1457" s="81"/>
      <c r="C1457" s="81" t="s">
        <v>657</v>
      </c>
      <c r="D1457" s="202"/>
      <c r="E1457" s="113"/>
      <c r="F1457" s="243"/>
      <c r="G1457" s="125"/>
      <c r="H1457" s="21"/>
      <c r="I1457" s="19"/>
      <c r="J1457" s="22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</row>
    <row r="1458" spans="1:41" ht="15" customHeight="1">
      <c r="A1458" s="138"/>
      <c r="B1458" s="82"/>
      <c r="C1458" s="82" t="s">
        <v>658</v>
      </c>
      <c r="D1458" s="203"/>
      <c r="E1458" s="114"/>
      <c r="F1458" s="231"/>
      <c r="G1458" s="127"/>
      <c r="H1458" s="24"/>
      <c r="I1458" s="19"/>
      <c r="J1458" s="26"/>
      <c r="K1458" s="67"/>
      <c r="L1458" s="67"/>
      <c r="M1458" s="67"/>
      <c r="N1458" s="67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</row>
    <row r="1459" spans="1:41" ht="15" customHeight="1">
      <c r="A1459" s="132"/>
      <c r="B1459" s="81"/>
      <c r="C1459" s="81" t="s">
        <v>659</v>
      </c>
      <c r="D1459" s="202"/>
      <c r="E1459" s="113"/>
      <c r="F1459" s="243"/>
      <c r="G1459" s="125"/>
      <c r="H1459" s="21"/>
      <c r="I1459" s="19"/>
      <c r="J1459" s="22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</row>
    <row r="1460" spans="1:41" ht="15" customHeight="1">
      <c r="A1460" s="138"/>
      <c r="B1460" s="82"/>
      <c r="C1460" s="82" t="s">
        <v>660</v>
      </c>
      <c r="D1460" s="203"/>
      <c r="E1460" s="114"/>
      <c r="F1460" s="231"/>
      <c r="G1460" s="127"/>
      <c r="H1460" s="24"/>
      <c r="I1460" s="19"/>
      <c r="J1460" s="26"/>
      <c r="K1460" s="67"/>
      <c r="L1460" s="67"/>
      <c r="M1460" s="67"/>
      <c r="N1460" s="67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</row>
    <row r="1461" spans="1:41" ht="15" customHeight="1">
      <c r="A1461" s="132"/>
      <c r="B1461" s="81"/>
      <c r="C1461" s="81" t="s">
        <v>661</v>
      </c>
      <c r="D1461" s="202"/>
      <c r="E1461" s="113"/>
      <c r="F1461" s="243"/>
      <c r="G1461" s="125"/>
      <c r="H1461" s="21"/>
      <c r="I1461" s="19"/>
      <c r="J1461" s="22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</row>
    <row r="1462" spans="1:41" ht="15" customHeight="1">
      <c r="A1462" s="138"/>
      <c r="B1462" s="82"/>
      <c r="C1462" s="82"/>
      <c r="D1462" s="203"/>
      <c r="E1462" s="114"/>
      <c r="F1462" s="231"/>
      <c r="G1462" s="127"/>
      <c r="H1462" s="24"/>
      <c r="I1462" s="19"/>
      <c r="J1462" s="26"/>
      <c r="K1462" s="67"/>
      <c r="L1462" s="67"/>
      <c r="M1462" s="67"/>
      <c r="N1462" s="67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</row>
    <row r="1463" spans="1:41" ht="15" customHeight="1">
      <c r="A1463" s="132"/>
      <c r="B1463" s="81" t="s">
        <v>653</v>
      </c>
      <c r="C1463" s="81" t="s">
        <v>662</v>
      </c>
      <c r="D1463" s="202"/>
      <c r="E1463" s="113"/>
      <c r="F1463" s="65"/>
      <c r="G1463" s="110"/>
      <c r="H1463" s="21"/>
      <c r="I1463" s="19"/>
      <c r="J1463" s="22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</row>
    <row r="1464" spans="1:41" ht="15" customHeight="1">
      <c r="A1464" s="138"/>
      <c r="B1464" s="82" t="s">
        <v>663</v>
      </c>
      <c r="C1464" s="82" t="s">
        <v>656</v>
      </c>
      <c r="D1464" s="203">
        <v>1</v>
      </c>
      <c r="E1464" s="114" t="s">
        <v>144</v>
      </c>
      <c r="F1464" s="66"/>
      <c r="G1464" s="127"/>
      <c r="H1464" s="195"/>
      <c r="I1464" s="19"/>
      <c r="J1464" s="26"/>
      <c r="K1464" s="67"/>
      <c r="L1464" s="67"/>
      <c r="M1464" s="67"/>
      <c r="N1464" s="67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</row>
    <row r="1465" spans="1:41" ht="15" customHeight="1">
      <c r="A1465" s="132"/>
      <c r="B1465" s="81"/>
      <c r="C1465" s="81" t="s">
        <v>657</v>
      </c>
      <c r="D1465" s="202"/>
      <c r="E1465" s="113"/>
      <c r="F1465" s="243"/>
      <c r="G1465" s="125"/>
      <c r="H1465" s="21"/>
      <c r="I1465" s="19"/>
      <c r="J1465" s="22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</row>
    <row r="1466" spans="1:41" ht="15" customHeight="1">
      <c r="A1466" s="138"/>
      <c r="B1466" s="82"/>
      <c r="C1466" s="82" t="s">
        <v>658</v>
      </c>
      <c r="D1466" s="203"/>
      <c r="E1466" s="114"/>
      <c r="F1466" s="231"/>
      <c r="G1466" s="127"/>
      <c r="H1466" s="24"/>
      <c r="I1466" s="19"/>
      <c r="J1466" s="26"/>
      <c r="K1466" s="67"/>
      <c r="L1466" s="67"/>
      <c r="M1466" s="67"/>
      <c r="N1466" s="67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</row>
    <row r="1467" spans="1:41" ht="15" customHeight="1">
      <c r="A1467" s="132"/>
      <c r="B1467" s="88"/>
      <c r="C1467" s="88" t="s">
        <v>659</v>
      </c>
      <c r="D1467" s="202"/>
      <c r="E1467" s="113"/>
      <c r="F1467" s="243"/>
      <c r="G1467" s="125"/>
      <c r="H1467" s="21"/>
      <c r="I1467" s="19"/>
      <c r="J1467" s="22"/>
      <c r="N1467" s="43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</row>
    <row r="1468" spans="1:41" ht="15" customHeight="1">
      <c r="A1468" s="23"/>
      <c r="B1468" s="5"/>
      <c r="C1468" s="5" t="s">
        <v>660</v>
      </c>
      <c r="D1468" s="203"/>
      <c r="E1468" s="114"/>
      <c r="F1468" s="231"/>
      <c r="G1468" s="127"/>
      <c r="H1468" s="24"/>
      <c r="I1468" s="19"/>
      <c r="J1468" s="22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</row>
    <row r="1469" spans="1:41" ht="15" customHeight="1">
      <c r="A1469" s="132"/>
      <c r="B1469" s="81"/>
      <c r="C1469" s="81" t="s">
        <v>664</v>
      </c>
      <c r="D1469" s="202"/>
      <c r="E1469" s="113"/>
      <c r="F1469" s="243"/>
      <c r="G1469" s="125"/>
      <c r="H1469" s="21"/>
      <c r="I1469" s="19"/>
      <c r="J1469" s="22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</row>
    <row r="1470" spans="1:41" ht="15" customHeight="1">
      <c r="A1470" s="138"/>
      <c r="B1470" s="82"/>
      <c r="C1470" s="82" t="s">
        <v>665</v>
      </c>
      <c r="D1470" s="203"/>
      <c r="E1470" s="114"/>
      <c r="F1470" s="231"/>
      <c r="G1470" s="127"/>
      <c r="H1470" s="24"/>
      <c r="I1470" s="19"/>
      <c r="J1470" s="26"/>
      <c r="K1470" s="67"/>
      <c r="L1470" s="67"/>
      <c r="M1470" s="67"/>
      <c r="N1470" s="67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</row>
    <row r="1471" spans="1:41" ht="15" customHeight="1">
      <c r="A1471" s="132"/>
      <c r="B1471" s="215"/>
      <c r="C1471" s="81"/>
      <c r="D1471" s="202"/>
      <c r="E1471" s="113"/>
      <c r="F1471" s="243"/>
      <c r="G1471" s="125"/>
      <c r="H1471" s="21"/>
      <c r="I1471" s="19"/>
      <c r="J1471" s="22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</row>
    <row r="1472" spans="1:41" ht="15" customHeight="1">
      <c r="A1472" s="138"/>
      <c r="B1472" s="82"/>
      <c r="C1472" s="82"/>
      <c r="D1472" s="203"/>
      <c r="E1472" s="114"/>
      <c r="F1472" s="231"/>
      <c r="G1472" s="127"/>
      <c r="H1472" s="24"/>
      <c r="I1472" s="19"/>
      <c r="J1472" s="26"/>
      <c r="K1472" s="67"/>
      <c r="L1472" s="67"/>
      <c r="M1472" s="67"/>
      <c r="N1472" s="67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</row>
    <row r="1473" spans="1:41" ht="15" customHeight="1">
      <c r="A1473" s="132"/>
      <c r="B1473" s="81"/>
      <c r="C1473" s="81"/>
      <c r="D1473" s="202"/>
      <c r="E1473" s="113"/>
      <c r="F1473" s="243"/>
      <c r="G1473" s="125"/>
      <c r="H1473" s="21"/>
      <c r="I1473" s="19"/>
      <c r="J1473" s="22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</row>
    <row r="1474" spans="1:41" ht="15" customHeight="1">
      <c r="A1474" s="33"/>
      <c r="B1474" s="135" t="s">
        <v>87</v>
      </c>
      <c r="C1474" s="135"/>
      <c r="D1474" s="204"/>
      <c r="E1474" s="134"/>
      <c r="F1474" s="272"/>
      <c r="G1474" s="122"/>
      <c r="H1474" s="121"/>
      <c r="I1474" s="19"/>
      <c r="J1474" s="26"/>
      <c r="K1474" s="67"/>
      <c r="L1474" s="67"/>
      <c r="M1474" s="67"/>
      <c r="N1474" s="67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</row>
    <row r="1475" spans="1:41" ht="15" customHeight="1">
      <c r="A1475" s="133"/>
      <c r="B1475" s="186" t="s">
        <v>40</v>
      </c>
      <c r="C1475" s="130"/>
      <c r="D1475" s="206"/>
      <c r="E1475" s="113"/>
      <c r="F1475" s="225"/>
      <c r="G1475" s="125"/>
      <c r="H1475" s="21"/>
      <c r="I1475" s="19"/>
      <c r="J1475" s="22"/>
      <c r="N1475" s="43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</row>
    <row r="1476" spans="1:41" ht="15" customHeight="1">
      <c r="A1476" s="138"/>
      <c r="B1476" s="82" t="s">
        <v>666</v>
      </c>
      <c r="C1476" s="82" t="s">
        <v>667</v>
      </c>
      <c r="D1476" s="203">
        <v>20.7</v>
      </c>
      <c r="E1476" s="114" t="s">
        <v>148</v>
      </c>
      <c r="F1476" s="226"/>
      <c r="G1476" s="127"/>
      <c r="H1476" s="24"/>
      <c r="I1476" s="19"/>
      <c r="J1476" s="22"/>
      <c r="N1476" s="43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</row>
    <row r="1477" spans="1:41" ht="15" customHeight="1">
      <c r="A1477" s="133"/>
      <c r="B1477" s="186" t="s">
        <v>668</v>
      </c>
      <c r="C1477" s="130"/>
      <c r="D1477" s="206"/>
      <c r="E1477" s="113"/>
      <c r="F1477" s="225"/>
      <c r="G1477" s="125"/>
      <c r="H1477" s="21"/>
      <c r="I1477" s="19"/>
      <c r="J1477" s="22"/>
      <c r="N1477" s="43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</row>
    <row r="1478" spans="1:41" ht="15" customHeight="1">
      <c r="A1478" s="142"/>
      <c r="B1478" s="82" t="s">
        <v>669</v>
      </c>
      <c r="C1478" s="130" t="s">
        <v>670</v>
      </c>
      <c r="D1478" s="203">
        <v>30.7</v>
      </c>
      <c r="E1478" s="114" t="s">
        <v>148</v>
      </c>
      <c r="F1478" s="226"/>
      <c r="G1478" s="127"/>
      <c r="H1478" s="24"/>
      <c r="I1478" s="19"/>
      <c r="J1478" s="22"/>
      <c r="N1478" s="43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</row>
    <row r="1479" spans="1:41" ht="15" customHeight="1">
      <c r="A1479" s="132"/>
      <c r="B1479" s="185" t="s">
        <v>671</v>
      </c>
      <c r="C1479" s="81"/>
      <c r="D1479" s="206"/>
      <c r="E1479" s="113"/>
      <c r="F1479" s="225"/>
      <c r="G1479" s="125"/>
      <c r="H1479" s="21"/>
      <c r="I1479" s="19"/>
      <c r="J1479" s="22"/>
      <c r="N1479" s="43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</row>
    <row r="1480" spans="1:41" ht="15" customHeight="1">
      <c r="A1480" s="138"/>
      <c r="B1480" s="82" t="s">
        <v>672</v>
      </c>
      <c r="C1480" s="82" t="s">
        <v>673</v>
      </c>
      <c r="D1480" s="203">
        <v>9.1</v>
      </c>
      <c r="E1480" s="114" t="s">
        <v>148</v>
      </c>
      <c r="F1480" s="226"/>
      <c r="G1480" s="127"/>
      <c r="H1480" s="24"/>
      <c r="I1480" s="19"/>
      <c r="J1480" s="22"/>
      <c r="N1480" s="43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</row>
    <row r="1481" spans="1:41" ht="15" customHeight="1">
      <c r="A1481" s="132"/>
      <c r="B1481" s="81"/>
      <c r="C1481" s="81" t="s">
        <v>674</v>
      </c>
      <c r="D1481" s="202"/>
      <c r="E1481" s="113"/>
      <c r="F1481" s="126"/>
      <c r="G1481" s="112"/>
      <c r="H1481" s="214"/>
      <c r="I1481" s="19"/>
      <c r="J1481" s="22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</row>
    <row r="1482" spans="1:41" ht="15" customHeight="1">
      <c r="A1482" s="138"/>
      <c r="B1482" s="82" t="s">
        <v>675</v>
      </c>
      <c r="C1482" s="82" t="s">
        <v>676</v>
      </c>
      <c r="D1482" s="203">
        <v>22</v>
      </c>
      <c r="E1482" s="114" t="s">
        <v>4</v>
      </c>
      <c r="F1482" s="129"/>
      <c r="G1482" s="125"/>
      <c r="H1482" s="266"/>
      <c r="I1482" s="19"/>
      <c r="J1482" s="26"/>
      <c r="K1482" s="67"/>
      <c r="L1482" s="67"/>
      <c r="M1482" s="67"/>
      <c r="N1482" s="67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</row>
    <row r="1483" spans="1:41" ht="15" customHeight="1">
      <c r="A1483" s="132"/>
      <c r="B1483" s="81" t="s">
        <v>677</v>
      </c>
      <c r="C1483" s="81" t="s">
        <v>678</v>
      </c>
      <c r="D1483" s="202"/>
      <c r="E1483" s="113"/>
      <c r="F1483" s="126"/>
      <c r="G1483" s="112"/>
      <c r="H1483" s="214"/>
      <c r="I1483" s="19"/>
      <c r="J1483" s="22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</row>
    <row r="1484" spans="1:41" ht="15" customHeight="1">
      <c r="A1484" s="138"/>
      <c r="B1484" s="82" t="s">
        <v>679</v>
      </c>
      <c r="C1484" s="82" t="s">
        <v>680</v>
      </c>
      <c r="D1484" s="203">
        <v>41.8</v>
      </c>
      <c r="E1484" s="114" t="s">
        <v>4</v>
      </c>
      <c r="F1484" s="124"/>
      <c r="G1484" s="48"/>
      <c r="H1484" s="195"/>
      <c r="I1484" s="19"/>
      <c r="J1484" s="26"/>
      <c r="K1484" s="67"/>
      <c r="L1484" s="67"/>
      <c r="M1484" s="67"/>
      <c r="N1484" s="67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</row>
    <row r="1485" spans="1:41" ht="15" customHeight="1">
      <c r="A1485" s="132"/>
      <c r="B1485" s="81" t="s">
        <v>681</v>
      </c>
      <c r="C1485" s="81"/>
      <c r="D1485" s="202"/>
      <c r="E1485" s="113"/>
      <c r="F1485" s="228"/>
      <c r="G1485" s="128"/>
      <c r="H1485" s="214"/>
      <c r="I1485" s="19"/>
      <c r="J1485" s="22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</row>
    <row r="1486" spans="1:41" ht="15" customHeight="1">
      <c r="A1486" s="138"/>
      <c r="B1486" s="82" t="s">
        <v>682</v>
      </c>
      <c r="C1486" s="82" t="s">
        <v>683</v>
      </c>
      <c r="D1486" s="203">
        <v>66.8</v>
      </c>
      <c r="E1486" s="114" t="s">
        <v>4</v>
      </c>
      <c r="F1486" s="226"/>
      <c r="G1486" s="48"/>
      <c r="H1486" s="24"/>
      <c r="I1486" s="19"/>
      <c r="J1486" s="26"/>
      <c r="K1486" s="67"/>
      <c r="L1486" s="67"/>
      <c r="M1486" s="67"/>
      <c r="N1486" s="67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</row>
    <row r="1487" spans="1:41" ht="15" customHeight="1">
      <c r="A1487" s="132"/>
      <c r="B1487" s="81" t="s">
        <v>29</v>
      </c>
      <c r="C1487" s="81"/>
      <c r="D1487" s="202"/>
      <c r="E1487" s="113"/>
      <c r="F1487" s="65"/>
      <c r="G1487" s="110"/>
      <c r="H1487" s="21"/>
      <c r="I1487" s="19"/>
      <c r="J1487" s="22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</row>
    <row r="1488" spans="1:41" ht="15" customHeight="1">
      <c r="A1488" s="138"/>
      <c r="B1488" s="82" t="s">
        <v>684</v>
      </c>
      <c r="C1488" s="82" t="s">
        <v>685</v>
      </c>
      <c r="D1488" s="203">
        <v>15.9</v>
      </c>
      <c r="E1488" s="114" t="s">
        <v>148</v>
      </c>
      <c r="F1488" s="66"/>
      <c r="G1488" s="127"/>
      <c r="H1488" s="195"/>
      <c r="I1488" s="19"/>
      <c r="J1488" s="26"/>
      <c r="K1488" s="67"/>
      <c r="L1488" s="67"/>
      <c r="M1488" s="67"/>
      <c r="N1488" s="67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</row>
    <row r="1489" spans="1:41" ht="15" customHeight="1">
      <c r="A1489" s="132"/>
      <c r="B1489" s="81" t="s">
        <v>686</v>
      </c>
      <c r="C1489" s="81"/>
      <c r="D1489" s="202"/>
      <c r="E1489" s="113"/>
      <c r="F1489" s="65"/>
      <c r="G1489" s="110"/>
      <c r="H1489" s="21"/>
      <c r="I1489" s="19"/>
      <c r="J1489" s="22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</row>
    <row r="1490" spans="1:41" ht="15" customHeight="1">
      <c r="A1490" s="138"/>
      <c r="B1490" s="82" t="s">
        <v>687</v>
      </c>
      <c r="C1490" s="82" t="s">
        <v>688</v>
      </c>
      <c r="D1490" s="203">
        <v>9.6999999999999993</v>
      </c>
      <c r="E1490" s="114" t="s">
        <v>148</v>
      </c>
      <c r="F1490" s="66"/>
      <c r="G1490" s="127"/>
      <c r="H1490" s="195"/>
      <c r="I1490" s="19"/>
      <c r="J1490" s="26"/>
      <c r="K1490" s="67"/>
      <c r="L1490" s="67"/>
      <c r="M1490" s="67"/>
      <c r="N1490" s="67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</row>
    <row r="1491" spans="1:41" ht="15" customHeight="1">
      <c r="A1491" s="132"/>
      <c r="B1491" s="81" t="s">
        <v>137</v>
      </c>
      <c r="C1491" s="81"/>
      <c r="D1491" s="202"/>
      <c r="E1491" s="113"/>
      <c r="F1491" s="65"/>
      <c r="G1491" s="110"/>
      <c r="H1491" s="21"/>
      <c r="I1491" s="19"/>
      <c r="J1491" s="22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</row>
    <row r="1492" spans="1:41" ht="15" customHeight="1">
      <c r="A1492" s="138"/>
      <c r="B1492" s="82" t="s">
        <v>687</v>
      </c>
      <c r="C1492" s="82" t="s">
        <v>688</v>
      </c>
      <c r="D1492" s="203">
        <v>1.5</v>
      </c>
      <c r="E1492" s="114" t="s">
        <v>148</v>
      </c>
      <c r="F1492" s="66"/>
      <c r="G1492" s="127"/>
      <c r="H1492" s="195"/>
      <c r="I1492" s="19"/>
      <c r="J1492" s="26"/>
      <c r="K1492" s="67"/>
      <c r="L1492" s="67"/>
      <c r="M1492" s="67"/>
      <c r="N1492" s="67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</row>
    <row r="1493" spans="1:41" ht="15" customHeight="1">
      <c r="A1493" s="132"/>
      <c r="B1493" s="81" t="s">
        <v>689</v>
      </c>
      <c r="C1493" s="81" t="s">
        <v>688</v>
      </c>
      <c r="D1493" s="202"/>
      <c r="E1493" s="113"/>
      <c r="F1493" s="65"/>
      <c r="G1493" s="110"/>
      <c r="H1493" s="21"/>
      <c r="I1493" s="19"/>
      <c r="J1493" s="22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</row>
    <row r="1494" spans="1:41" ht="15" customHeight="1">
      <c r="A1494" s="138"/>
      <c r="B1494" s="82" t="s">
        <v>330</v>
      </c>
      <c r="C1494" s="82" t="s">
        <v>690</v>
      </c>
      <c r="D1494" s="203">
        <v>3.1</v>
      </c>
      <c r="E1494" s="114" t="s">
        <v>148</v>
      </c>
      <c r="F1494" s="66"/>
      <c r="G1494" s="127"/>
      <c r="H1494" s="195"/>
      <c r="I1494" s="19"/>
      <c r="J1494" s="26"/>
      <c r="K1494" s="67"/>
      <c r="L1494" s="67"/>
      <c r="M1494" s="67"/>
      <c r="N1494" s="67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</row>
    <row r="1495" spans="1:41" ht="15" customHeight="1">
      <c r="A1495" s="132"/>
      <c r="B1495" s="81" t="s">
        <v>29</v>
      </c>
      <c r="C1495" s="81"/>
      <c r="D1495" s="202"/>
      <c r="E1495" s="113"/>
      <c r="F1495" s="228"/>
      <c r="G1495" s="128"/>
      <c r="H1495" s="214"/>
      <c r="I1495" s="19"/>
      <c r="J1495" s="22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</row>
    <row r="1496" spans="1:41" ht="15" customHeight="1">
      <c r="A1496" s="138"/>
      <c r="B1496" s="82" t="s">
        <v>135</v>
      </c>
      <c r="C1496" s="82" t="s">
        <v>136</v>
      </c>
      <c r="D1496" s="203">
        <v>426</v>
      </c>
      <c r="E1496" s="114" t="s">
        <v>148</v>
      </c>
      <c r="F1496" s="226"/>
      <c r="G1496" s="48"/>
      <c r="H1496" s="24"/>
      <c r="I1496" s="19"/>
      <c r="J1496" s="26"/>
      <c r="K1496" s="67"/>
      <c r="L1496" s="67"/>
      <c r="M1496" s="67"/>
      <c r="N1496" s="67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</row>
    <row r="1497" spans="1:41" ht="15" customHeight="1">
      <c r="A1497" s="132"/>
      <c r="B1497" s="81" t="s">
        <v>218</v>
      </c>
      <c r="C1497" s="81"/>
      <c r="D1497" s="202"/>
      <c r="E1497" s="113"/>
      <c r="F1497" s="243"/>
      <c r="G1497" s="125"/>
      <c r="H1497" s="21"/>
      <c r="I1497" s="19"/>
      <c r="J1497" s="22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</row>
    <row r="1498" spans="1:41" ht="15" customHeight="1">
      <c r="A1498" s="138"/>
      <c r="B1498" s="82" t="s">
        <v>135</v>
      </c>
      <c r="C1498" s="82" t="s">
        <v>136</v>
      </c>
      <c r="D1498" s="203">
        <v>262</v>
      </c>
      <c r="E1498" s="114" t="s">
        <v>148</v>
      </c>
      <c r="F1498" s="231"/>
      <c r="G1498" s="127"/>
      <c r="H1498" s="24"/>
      <c r="I1498" s="19"/>
      <c r="J1498" s="26"/>
      <c r="K1498" s="67"/>
      <c r="L1498" s="67"/>
      <c r="M1498" s="67"/>
      <c r="N1498" s="67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</row>
    <row r="1499" spans="1:41" ht="15" customHeight="1">
      <c r="A1499" s="132"/>
      <c r="B1499" s="88" t="s">
        <v>137</v>
      </c>
      <c r="C1499" s="88"/>
      <c r="D1499" s="202"/>
      <c r="E1499" s="113"/>
      <c r="F1499" s="243"/>
      <c r="G1499" s="125"/>
      <c r="H1499" s="21"/>
      <c r="I1499" s="19"/>
      <c r="J1499" s="22"/>
      <c r="N1499" s="43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</row>
    <row r="1500" spans="1:41" ht="15" customHeight="1">
      <c r="A1500" s="23"/>
      <c r="B1500" s="5" t="s">
        <v>135</v>
      </c>
      <c r="C1500" s="5" t="s">
        <v>136</v>
      </c>
      <c r="D1500" s="203">
        <v>4.0999999999999996</v>
      </c>
      <c r="E1500" s="114" t="s">
        <v>148</v>
      </c>
      <c r="F1500" s="231"/>
      <c r="G1500" s="127"/>
      <c r="H1500" s="24"/>
      <c r="I1500" s="19"/>
      <c r="J1500" s="22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</row>
    <row r="1501" spans="1:41" ht="15" customHeight="1">
      <c r="A1501" s="132"/>
      <c r="B1501" s="81" t="s">
        <v>691</v>
      </c>
      <c r="C1501" s="81"/>
      <c r="D1501" s="202"/>
      <c r="E1501" s="113"/>
      <c r="F1501" s="243"/>
      <c r="G1501" s="125"/>
      <c r="H1501" s="21"/>
      <c r="I1501" s="19"/>
      <c r="J1501" s="22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</row>
    <row r="1502" spans="1:41" ht="15" customHeight="1">
      <c r="A1502" s="138"/>
      <c r="B1502" s="82" t="s">
        <v>135</v>
      </c>
      <c r="C1502" s="82" t="s">
        <v>136</v>
      </c>
      <c r="D1502" s="203">
        <v>55</v>
      </c>
      <c r="E1502" s="114" t="s">
        <v>148</v>
      </c>
      <c r="F1502" s="231"/>
      <c r="G1502" s="127"/>
      <c r="H1502" s="24"/>
      <c r="I1502" s="19"/>
      <c r="J1502" s="26"/>
      <c r="K1502" s="67"/>
      <c r="L1502" s="67"/>
      <c r="M1502" s="67"/>
      <c r="N1502" s="67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</row>
    <row r="1503" spans="1:41" ht="15" customHeight="1">
      <c r="A1503" s="132"/>
      <c r="B1503" s="215" t="s">
        <v>29</v>
      </c>
      <c r="C1503" s="81"/>
      <c r="D1503" s="202"/>
      <c r="E1503" s="113"/>
      <c r="F1503" s="243"/>
      <c r="G1503" s="125"/>
      <c r="H1503" s="21"/>
      <c r="I1503" s="19"/>
      <c r="J1503" s="22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</row>
    <row r="1504" spans="1:41" ht="15" customHeight="1">
      <c r="A1504" s="138"/>
      <c r="B1504" s="82" t="s">
        <v>135</v>
      </c>
      <c r="C1504" s="82" t="s">
        <v>311</v>
      </c>
      <c r="D1504" s="203">
        <v>78.7</v>
      </c>
      <c r="E1504" s="114" t="s">
        <v>148</v>
      </c>
      <c r="F1504" s="231"/>
      <c r="G1504" s="127"/>
      <c r="H1504" s="24"/>
      <c r="I1504" s="19"/>
      <c r="J1504" s="26"/>
      <c r="K1504" s="67"/>
      <c r="L1504" s="67"/>
      <c r="M1504" s="67"/>
      <c r="N1504" s="67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</row>
    <row r="1505" spans="1:41" ht="15" customHeight="1">
      <c r="A1505" s="132"/>
      <c r="B1505" s="81" t="s">
        <v>29</v>
      </c>
      <c r="C1505" s="81"/>
      <c r="D1505" s="202"/>
      <c r="E1505" s="113"/>
      <c r="F1505" s="243"/>
      <c r="G1505" s="125"/>
      <c r="H1505" s="21"/>
      <c r="I1505" s="19"/>
      <c r="J1505" s="22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</row>
    <row r="1506" spans="1:41" ht="15" customHeight="1">
      <c r="A1506" s="33"/>
      <c r="B1506" s="135" t="s">
        <v>135</v>
      </c>
      <c r="C1506" s="135" t="s">
        <v>195</v>
      </c>
      <c r="D1506" s="204">
        <v>45.3</v>
      </c>
      <c r="E1506" s="134" t="s">
        <v>148</v>
      </c>
      <c r="F1506" s="272"/>
      <c r="G1506" s="122"/>
      <c r="H1506" s="121"/>
      <c r="I1506" s="19"/>
      <c r="J1506" s="26"/>
      <c r="K1506" s="67"/>
      <c r="L1506" s="67"/>
      <c r="M1506" s="67"/>
      <c r="N1506" s="67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</row>
    <row r="1507" spans="1:41" ht="15" customHeight="1">
      <c r="A1507" s="133"/>
      <c r="B1507" s="186" t="s">
        <v>218</v>
      </c>
      <c r="C1507" s="130"/>
      <c r="D1507" s="206"/>
      <c r="E1507" s="113"/>
      <c r="F1507" s="225"/>
      <c r="G1507" s="125"/>
      <c r="H1507" s="21"/>
      <c r="I1507" s="19"/>
      <c r="J1507" s="22"/>
      <c r="N1507" s="43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</row>
    <row r="1508" spans="1:41" ht="15" customHeight="1">
      <c r="A1508" s="138"/>
      <c r="B1508" s="82" t="s">
        <v>135</v>
      </c>
      <c r="C1508" s="82" t="s">
        <v>195</v>
      </c>
      <c r="D1508" s="203">
        <v>79.599999999999994</v>
      </c>
      <c r="E1508" s="114" t="s">
        <v>148</v>
      </c>
      <c r="F1508" s="226"/>
      <c r="G1508" s="127"/>
      <c r="H1508" s="24"/>
      <c r="I1508" s="19"/>
      <c r="J1508" s="22"/>
      <c r="N1508" s="43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</row>
    <row r="1509" spans="1:41" ht="15" customHeight="1">
      <c r="A1509" s="133"/>
      <c r="B1509" s="186" t="s">
        <v>137</v>
      </c>
      <c r="C1509" s="130"/>
      <c r="D1509" s="206"/>
      <c r="E1509" s="113"/>
      <c r="F1509" s="225"/>
      <c r="G1509" s="125"/>
      <c r="H1509" s="21"/>
      <c r="I1509" s="19"/>
      <c r="J1509" s="22"/>
      <c r="N1509" s="43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</row>
    <row r="1510" spans="1:41" ht="15" customHeight="1">
      <c r="A1510" s="142"/>
      <c r="B1510" s="82" t="s">
        <v>135</v>
      </c>
      <c r="C1510" s="130" t="s">
        <v>195</v>
      </c>
      <c r="D1510" s="203">
        <v>20.2</v>
      </c>
      <c r="E1510" s="114" t="s">
        <v>148</v>
      </c>
      <c r="F1510" s="226"/>
      <c r="G1510" s="127"/>
      <c r="H1510" s="24"/>
      <c r="I1510" s="19"/>
      <c r="J1510" s="22"/>
      <c r="N1510" s="43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</row>
    <row r="1511" spans="1:41" ht="15" customHeight="1">
      <c r="A1511" s="132"/>
      <c r="B1511" s="185" t="s">
        <v>29</v>
      </c>
      <c r="C1511" s="81"/>
      <c r="D1511" s="206"/>
      <c r="E1511" s="113"/>
      <c r="F1511" s="225"/>
      <c r="G1511" s="125"/>
      <c r="H1511" s="21"/>
      <c r="I1511" s="19"/>
      <c r="J1511" s="22"/>
      <c r="N1511" s="43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</row>
    <row r="1512" spans="1:41" ht="15" customHeight="1">
      <c r="A1512" s="138"/>
      <c r="B1512" s="82" t="s">
        <v>135</v>
      </c>
      <c r="C1512" s="82" t="s">
        <v>329</v>
      </c>
      <c r="D1512" s="203">
        <v>65.8</v>
      </c>
      <c r="E1512" s="114" t="s">
        <v>148</v>
      </c>
      <c r="F1512" s="225"/>
      <c r="G1512" s="125"/>
      <c r="H1512" s="21"/>
      <c r="I1512" s="19"/>
      <c r="J1512" s="22"/>
      <c r="N1512" s="43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</row>
    <row r="1513" spans="1:41" ht="15" customHeight="1">
      <c r="A1513" s="132"/>
      <c r="B1513" s="81" t="s">
        <v>29</v>
      </c>
      <c r="C1513" s="81"/>
      <c r="D1513" s="202"/>
      <c r="E1513" s="113"/>
      <c r="F1513" s="228"/>
      <c r="G1513" s="128"/>
      <c r="H1513" s="214"/>
      <c r="I1513" s="19"/>
      <c r="J1513" s="22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</row>
    <row r="1514" spans="1:41" ht="15" customHeight="1">
      <c r="A1514" s="138"/>
      <c r="B1514" s="82" t="s">
        <v>138</v>
      </c>
      <c r="C1514" s="82" t="s">
        <v>692</v>
      </c>
      <c r="D1514" s="203">
        <v>270</v>
      </c>
      <c r="E1514" s="114" t="s">
        <v>4</v>
      </c>
      <c r="F1514" s="225"/>
      <c r="G1514" s="125"/>
      <c r="H1514" s="21"/>
      <c r="I1514" s="19"/>
      <c r="J1514" s="26"/>
      <c r="K1514" s="67"/>
      <c r="L1514" s="67"/>
      <c r="M1514" s="67"/>
      <c r="N1514" s="67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</row>
    <row r="1515" spans="1:41" ht="15" customHeight="1">
      <c r="A1515" s="132"/>
      <c r="B1515" s="81" t="s">
        <v>218</v>
      </c>
      <c r="C1515" s="81"/>
      <c r="D1515" s="202"/>
      <c r="E1515" s="113"/>
      <c r="F1515" s="228"/>
      <c r="G1515" s="128"/>
      <c r="H1515" s="214"/>
      <c r="I1515" s="19"/>
      <c r="J1515" s="22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</row>
    <row r="1516" spans="1:41" ht="15" customHeight="1">
      <c r="A1516" s="138"/>
      <c r="B1516" s="82" t="s">
        <v>138</v>
      </c>
      <c r="C1516" s="82" t="s">
        <v>692</v>
      </c>
      <c r="D1516" s="203">
        <v>180</v>
      </c>
      <c r="E1516" s="114" t="s">
        <v>4</v>
      </c>
      <c r="F1516" s="225"/>
      <c r="G1516" s="125"/>
      <c r="H1516" s="21"/>
      <c r="I1516" s="19"/>
      <c r="J1516" s="26"/>
      <c r="K1516" s="67"/>
      <c r="L1516" s="67"/>
      <c r="M1516" s="67"/>
      <c r="N1516" s="67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</row>
    <row r="1517" spans="1:41" ht="15" customHeight="1">
      <c r="A1517" s="132"/>
      <c r="B1517" s="81" t="s">
        <v>29</v>
      </c>
      <c r="C1517" s="81"/>
      <c r="D1517" s="202"/>
      <c r="E1517" s="113"/>
      <c r="F1517" s="228"/>
      <c r="G1517" s="128"/>
      <c r="H1517" s="214"/>
      <c r="I1517" s="19"/>
      <c r="J1517" s="22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</row>
    <row r="1518" spans="1:41" ht="15" customHeight="1">
      <c r="A1518" s="138"/>
      <c r="B1518" s="82" t="s">
        <v>138</v>
      </c>
      <c r="C1518" s="82" t="s">
        <v>693</v>
      </c>
      <c r="D1518" s="203">
        <v>37.5</v>
      </c>
      <c r="E1518" s="114" t="s">
        <v>4</v>
      </c>
      <c r="F1518" s="225"/>
      <c r="G1518" s="125"/>
      <c r="H1518" s="21"/>
      <c r="I1518" s="19"/>
      <c r="J1518" s="26"/>
      <c r="K1518" s="67"/>
      <c r="L1518" s="67"/>
      <c r="M1518" s="67"/>
      <c r="N1518" s="67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</row>
    <row r="1519" spans="1:41" ht="15" customHeight="1">
      <c r="A1519" s="132"/>
      <c r="B1519" s="81" t="s">
        <v>218</v>
      </c>
      <c r="C1519" s="81"/>
      <c r="D1519" s="202"/>
      <c r="E1519" s="113"/>
      <c r="F1519" s="228"/>
      <c r="G1519" s="128"/>
      <c r="H1519" s="214"/>
      <c r="I1519" s="19"/>
      <c r="J1519" s="22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</row>
    <row r="1520" spans="1:41" ht="15" customHeight="1">
      <c r="A1520" s="138"/>
      <c r="B1520" s="82" t="s">
        <v>694</v>
      </c>
      <c r="C1520" s="82" t="s">
        <v>275</v>
      </c>
      <c r="D1520" s="203">
        <v>73.3</v>
      </c>
      <c r="E1520" s="114" t="s">
        <v>148</v>
      </c>
      <c r="F1520" s="231"/>
      <c r="G1520" s="127"/>
      <c r="H1520" s="24"/>
      <c r="I1520" s="19"/>
      <c r="J1520" s="26"/>
      <c r="K1520" s="67"/>
      <c r="L1520" s="67"/>
      <c r="M1520" s="67"/>
      <c r="N1520" s="67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</row>
    <row r="1521" spans="1:41" ht="15" customHeight="1">
      <c r="A1521" s="132"/>
      <c r="B1521" s="81" t="s">
        <v>276</v>
      </c>
      <c r="C1521" s="81"/>
      <c r="D1521" s="202"/>
      <c r="E1521" s="113"/>
      <c r="F1521" s="243"/>
      <c r="G1521" s="125"/>
      <c r="H1521" s="21"/>
      <c r="I1521" s="19"/>
      <c r="J1521" s="22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</row>
    <row r="1522" spans="1:41" ht="15" customHeight="1">
      <c r="A1522" s="138"/>
      <c r="B1522" s="82" t="s">
        <v>196</v>
      </c>
      <c r="C1522" s="82" t="s">
        <v>198</v>
      </c>
      <c r="D1522" s="203">
        <v>1.1000000000000001</v>
      </c>
      <c r="E1522" s="114" t="s">
        <v>148</v>
      </c>
      <c r="F1522" s="231"/>
      <c r="G1522" s="127"/>
      <c r="H1522" s="24"/>
      <c r="I1522" s="19"/>
      <c r="J1522" s="26"/>
      <c r="K1522" s="67"/>
      <c r="L1522" s="67"/>
      <c r="M1522" s="67"/>
      <c r="N1522" s="67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</row>
    <row r="1523" spans="1:41" ht="15" customHeight="1">
      <c r="A1523" s="132"/>
      <c r="B1523" s="81" t="s">
        <v>51</v>
      </c>
      <c r="C1523" s="81" t="s">
        <v>198</v>
      </c>
      <c r="D1523" s="202"/>
      <c r="E1523" s="113"/>
      <c r="F1523" s="243"/>
      <c r="G1523" s="125"/>
      <c r="H1523" s="21"/>
      <c r="I1523" s="19"/>
      <c r="J1523" s="22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</row>
    <row r="1524" spans="1:41" ht="15" customHeight="1">
      <c r="A1524" s="138"/>
      <c r="B1524" s="82" t="s">
        <v>196</v>
      </c>
      <c r="C1524" s="82" t="s">
        <v>197</v>
      </c>
      <c r="D1524" s="203">
        <v>6.1</v>
      </c>
      <c r="E1524" s="114" t="s">
        <v>148</v>
      </c>
      <c r="F1524" s="231"/>
      <c r="G1524" s="127"/>
      <c r="H1524" s="24"/>
      <c r="I1524" s="19"/>
      <c r="J1524" s="26"/>
      <c r="K1524" s="67"/>
      <c r="L1524" s="67"/>
      <c r="M1524" s="67"/>
      <c r="N1524" s="67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</row>
    <row r="1525" spans="1:41" ht="15" customHeight="1">
      <c r="A1525" s="132"/>
      <c r="B1525" s="81" t="s">
        <v>51</v>
      </c>
      <c r="C1525" s="81" t="s">
        <v>198</v>
      </c>
      <c r="D1525" s="202"/>
      <c r="E1525" s="113"/>
      <c r="F1525" s="243"/>
      <c r="G1525" s="125"/>
      <c r="H1525" s="21"/>
      <c r="I1525" s="19"/>
      <c r="J1525" s="22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</row>
    <row r="1526" spans="1:41" ht="15" customHeight="1">
      <c r="A1526" s="138"/>
      <c r="B1526" s="82" t="s">
        <v>196</v>
      </c>
      <c r="C1526" s="82" t="s">
        <v>695</v>
      </c>
      <c r="D1526" s="203">
        <v>39.299999999999997</v>
      </c>
      <c r="E1526" s="114" t="s">
        <v>148</v>
      </c>
      <c r="F1526" s="231"/>
      <c r="G1526" s="127"/>
      <c r="H1526" s="24"/>
      <c r="I1526" s="19"/>
      <c r="J1526" s="26"/>
      <c r="K1526" s="67"/>
      <c r="L1526" s="67"/>
      <c r="M1526" s="67"/>
      <c r="N1526" s="67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</row>
    <row r="1527" spans="1:41" ht="15" customHeight="1">
      <c r="A1527" s="132"/>
      <c r="B1527" s="81" t="s">
        <v>51</v>
      </c>
      <c r="C1527" s="81" t="s">
        <v>696</v>
      </c>
      <c r="D1527" s="202"/>
      <c r="E1527" s="113"/>
      <c r="F1527" s="243"/>
      <c r="G1527" s="125"/>
      <c r="H1527" s="21"/>
      <c r="I1527" s="19"/>
      <c r="J1527" s="22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</row>
    <row r="1528" spans="1:41" ht="15" customHeight="1">
      <c r="A1528" s="138"/>
      <c r="B1528" s="82" t="s">
        <v>196</v>
      </c>
      <c r="C1528" s="82" t="s">
        <v>197</v>
      </c>
      <c r="D1528" s="203">
        <v>99.9</v>
      </c>
      <c r="E1528" s="114" t="s">
        <v>148</v>
      </c>
      <c r="F1528" s="231"/>
      <c r="G1528" s="127"/>
      <c r="H1528" s="24"/>
      <c r="I1528" s="19"/>
      <c r="J1528" s="26"/>
      <c r="K1528" s="67"/>
      <c r="L1528" s="67"/>
      <c r="M1528" s="67"/>
      <c r="N1528" s="67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</row>
    <row r="1529" spans="1:41" ht="15" customHeight="1">
      <c r="A1529" s="132"/>
      <c r="B1529" s="81" t="s">
        <v>51</v>
      </c>
      <c r="C1529" s="81" t="s">
        <v>696</v>
      </c>
      <c r="D1529" s="202"/>
      <c r="E1529" s="113"/>
      <c r="F1529" s="243"/>
      <c r="G1529" s="125"/>
      <c r="H1529" s="21"/>
      <c r="I1529" s="19"/>
      <c r="J1529" s="22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</row>
    <row r="1530" spans="1:41" ht="15" customHeight="1">
      <c r="A1530" s="138"/>
      <c r="B1530" s="82" t="s">
        <v>196</v>
      </c>
      <c r="C1530" s="82" t="s">
        <v>695</v>
      </c>
      <c r="D1530" s="203">
        <v>142</v>
      </c>
      <c r="E1530" s="114" t="s">
        <v>148</v>
      </c>
      <c r="F1530" s="231"/>
      <c r="G1530" s="127"/>
      <c r="H1530" s="24"/>
      <c r="I1530" s="19"/>
      <c r="J1530" s="26"/>
      <c r="K1530" s="67"/>
      <c r="L1530" s="67"/>
      <c r="M1530" s="67"/>
      <c r="N1530" s="67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</row>
    <row r="1531" spans="1:41" ht="15" customHeight="1">
      <c r="A1531" s="132"/>
      <c r="B1531" s="88" t="s">
        <v>51</v>
      </c>
      <c r="C1531" s="88" t="s">
        <v>226</v>
      </c>
      <c r="D1531" s="202"/>
      <c r="E1531" s="113"/>
      <c r="F1531" s="243"/>
      <c r="G1531" s="125"/>
      <c r="H1531" s="21"/>
      <c r="I1531" s="19"/>
      <c r="J1531" s="22"/>
      <c r="N1531" s="43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</row>
    <row r="1532" spans="1:41" ht="15" customHeight="1">
      <c r="A1532" s="23"/>
      <c r="B1532" s="5" t="s">
        <v>196</v>
      </c>
      <c r="C1532" s="5" t="s">
        <v>197</v>
      </c>
      <c r="D1532" s="203">
        <v>22</v>
      </c>
      <c r="E1532" s="114" t="s">
        <v>148</v>
      </c>
      <c r="F1532" s="231"/>
      <c r="G1532" s="127"/>
      <c r="H1532" s="24"/>
      <c r="I1532" s="19"/>
      <c r="J1532" s="22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</row>
    <row r="1533" spans="1:41" ht="15" customHeight="1">
      <c r="A1533" s="132"/>
      <c r="B1533" s="81" t="s">
        <v>51</v>
      </c>
      <c r="C1533" s="81" t="s">
        <v>226</v>
      </c>
      <c r="D1533" s="202"/>
      <c r="E1533" s="113"/>
      <c r="F1533" s="243"/>
      <c r="G1533" s="125"/>
      <c r="H1533" s="21"/>
      <c r="I1533" s="19"/>
      <c r="J1533" s="22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</row>
    <row r="1534" spans="1:41" ht="15" customHeight="1">
      <c r="A1534" s="138"/>
      <c r="B1534" s="82" t="s">
        <v>196</v>
      </c>
      <c r="C1534" s="82" t="s">
        <v>695</v>
      </c>
      <c r="D1534" s="203">
        <v>320</v>
      </c>
      <c r="E1534" s="114" t="s">
        <v>148</v>
      </c>
      <c r="F1534" s="231"/>
      <c r="G1534" s="127"/>
      <c r="H1534" s="24"/>
      <c r="I1534" s="19"/>
      <c r="J1534" s="26"/>
      <c r="K1534" s="67"/>
      <c r="L1534" s="67"/>
      <c r="M1534" s="67"/>
      <c r="N1534" s="67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</row>
    <row r="1535" spans="1:41" ht="15" customHeight="1">
      <c r="A1535" s="132"/>
      <c r="B1535" s="215" t="s">
        <v>697</v>
      </c>
      <c r="C1535" s="81" t="s">
        <v>698</v>
      </c>
      <c r="D1535" s="202"/>
      <c r="E1535" s="113"/>
      <c r="F1535" s="243"/>
      <c r="G1535" s="125"/>
      <c r="H1535" s="21"/>
      <c r="I1535" s="19"/>
      <c r="J1535" s="22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</row>
    <row r="1536" spans="1:41" ht="15" customHeight="1">
      <c r="A1536" s="138"/>
      <c r="B1536" s="82" t="s">
        <v>196</v>
      </c>
      <c r="C1536" s="82" t="s">
        <v>198</v>
      </c>
      <c r="D1536" s="203">
        <v>1.3</v>
      </c>
      <c r="E1536" s="114" t="s">
        <v>4</v>
      </c>
      <c r="F1536" s="231"/>
      <c r="G1536" s="127"/>
      <c r="H1536" s="24"/>
      <c r="I1536" s="19"/>
      <c r="J1536" s="26"/>
      <c r="K1536" s="67"/>
      <c r="L1536" s="67"/>
      <c r="M1536" s="67"/>
      <c r="N1536" s="67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</row>
    <row r="1537" spans="1:41" ht="15" customHeight="1">
      <c r="A1537" s="132"/>
      <c r="B1537" s="81"/>
      <c r="C1537" s="81" t="s">
        <v>197</v>
      </c>
      <c r="D1537" s="202"/>
      <c r="E1537" s="113"/>
      <c r="F1537" s="243"/>
      <c r="G1537" s="125"/>
      <c r="H1537" s="21"/>
      <c r="I1537" s="19"/>
      <c r="J1537" s="22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</row>
    <row r="1538" spans="1:41" ht="15" customHeight="1">
      <c r="A1538" s="33"/>
      <c r="B1538" s="135"/>
      <c r="C1538" s="135"/>
      <c r="D1538" s="204"/>
      <c r="E1538" s="134"/>
      <c r="F1538" s="272"/>
      <c r="G1538" s="122"/>
      <c r="H1538" s="121"/>
      <c r="I1538" s="19"/>
      <c r="J1538" s="26"/>
      <c r="K1538" s="67"/>
      <c r="L1538" s="67"/>
      <c r="M1538" s="67"/>
      <c r="N1538" s="67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</row>
    <row r="1539" spans="1:41" ht="15" customHeight="1">
      <c r="A1539" s="133"/>
      <c r="B1539" s="186" t="s">
        <v>699</v>
      </c>
      <c r="C1539" s="130" t="s">
        <v>700</v>
      </c>
      <c r="D1539" s="206"/>
      <c r="E1539" s="113"/>
      <c r="F1539" s="225"/>
      <c r="G1539" s="125"/>
      <c r="H1539" s="21"/>
      <c r="I1539" s="19"/>
      <c r="J1539" s="22"/>
      <c r="N1539" s="43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</row>
    <row r="1540" spans="1:41" ht="15" customHeight="1">
      <c r="A1540" s="138"/>
      <c r="B1540" s="82" t="s">
        <v>196</v>
      </c>
      <c r="C1540" s="82" t="s">
        <v>198</v>
      </c>
      <c r="D1540" s="203">
        <v>3.3</v>
      </c>
      <c r="E1540" s="114" t="s">
        <v>4</v>
      </c>
      <c r="F1540" s="226"/>
      <c r="G1540" s="127"/>
      <c r="H1540" s="24"/>
      <c r="I1540" s="19"/>
      <c r="J1540" s="22"/>
      <c r="N1540" s="43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</row>
    <row r="1541" spans="1:41" ht="15" customHeight="1">
      <c r="A1541" s="133"/>
      <c r="B1541" s="186" t="s">
        <v>51</v>
      </c>
      <c r="C1541" s="130"/>
      <c r="D1541" s="206"/>
      <c r="E1541" s="113"/>
      <c r="F1541" s="225"/>
      <c r="G1541" s="125"/>
      <c r="H1541" s="21"/>
      <c r="I1541" s="19"/>
      <c r="J1541" s="22"/>
      <c r="N1541" s="43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</row>
    <row r="1542" spans="1:41" ht="15" customHeight="1">
      <c r="A1542" s="142"/>
      <c r="B1542" s="82" t="s">
        <v>606</v>
      </c>
      <c r="C1542" s="130" t="s">
        <v>607</v>
      </c>
      <c r="D1542" s="203">
        <v>150</v>
      </c>
      <c r="E1542" s="114" t="s">
        <v>148</v>
      </c>
      <c r="F1542" s="226"/>
      <c r="G1542" s="127"/>
      <c r="H1542" s="24"/>
      <c r="I1542" s="19"/>
      <c r="J1542" s="22"/>
      <c r="N1542" s="43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</row>
    <row r="1543" spans="1:41" ht="15" customHeight="1">
      <c r="A1543" s="132"/>
      <c r="B1543" s="185" t="s">
        <v>51</v>
      </c>
      <c r="C1543" s="81"/>
      <c r="D1543" s="206"/>
      <c r="E1543" s="113"/>
      <c r="F1543" s="225"/>
      <c r="G1543" s="125"/>
      <c r="H1543" s="21"/>
      <c r="I1543" s="19"/>
      <c r="J1543" s="22"/>
      <c r="N1543" s="43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</row>
    <row r="1544" spans="1:41" ht="15" customHeight="1">
      <c r="A1544" s="138"/>
      <c r="B1544" s="82" t="s">
        <v>608</v>
      </c>
      <c r="C1544" s="82" t="s">
        <v>609</v>
      </c>
      <c r="D1544" s="203">
        <v>481</v>
      </c>
      <c r="E1544" s="114" t="s">
        <v>148</v>
      </c>
      <c r="F1544" s="225"/>
      <c r="G1544" s="125"/>
      <c r="H1544" s="21"/>
      <c r="I1544" s="19"/>
      <c r="J1544" s="22"/>
      <c r="N1544" s="43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</row>
    <row r="1545" spans="1:41" ht="15" customHeight="1">
      <c r="A1545" s="132"/>
      <c r="B1545" s="81" t="s">
        <v>701</v>
      </c>
      <c r="C1545" s="81"/>
      <c r="D1545" s="202"/>
      <c r="E1545" s="113"/>
      <c r="F1545" s="126"/>
      <c r="G1545" s="112"/>
      <c r="H1545" s="214"/>
      <c r="I1545" s="19"/>
      <c r="J1545" s="22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</row>
    <row r="1546" spans="1:41" ht="15" customHeight="1">
      <c r="A1546" s="138"/>
      <c r="B1546" s="82" t="s">
        <v>702</v>
      </c>
      <c r="C1546" s="82" t="s">
        <v>703</v>
      </c>
      <c r="D1546" s="203">
        <v>4.8</v>
      </c>
      <c r="E1546" s="114" t="s">
        <v>4</v>
      </c>
      <c r="F1546" s="66"/>
      <c r="G1546" s="127"/>
      <c r="H1546" s="195"/>
      <c r="I1546" s="19"/>
      <c r="J1546" s="26"/>
      <c r="K1546" s="67"/>
      <c r="L1546" s="67"/>
      <c r="M1546" s="67"/>
      <c r="N1546" s="67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</row>
    <row r="1547" spans="1:41" ht="15" customHeight="1">
      <c r="A1547" s="132"/>
      <c r="B1547" s="81" t="s">
        <v>704</v>
      </c>
      <c r="C1547" s="81" t="s">
        <v>705</v>
      </c>
      <c r="D1547" s="202"/>
      <c r="E1547" s="113"/>
      <c r="F1547" s="126"/>
      <c r="G1547" s="112"/>
      <c r="H1547" s="214"/>
      <c r="I1547" s="19"/>
      <c r="J1547" s="22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</row>
    <row r="1548" spans="1:41" ht="15" customHeight="1">
      <c r="A1548" s="138"/>
      <c r="B1548" s="82" t="s">
        <v>706</v>
      </c>
      <c r="C1548" s="82" t="s">
        <v>707</v>
      </c>
      <c r="D1548" s="203">
        <v>28.5</v>
      </c>
      <c r="E1548" s="114" t="s">
        <v>4</v>
      </c>
      <c r="F1548" s="66"/>
      <c r="G1548" s="127"/>
      <c r="H1548" s="195"/>
      <c r="I1548" s="19"/>
      <c r="J1548" s="26"/>
      <c r="K1548" s="67"/>
      <c r="L1548" s="67"/>
      <c r="M1548" s="67"/>
      <c r="N1548" s="67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</row>
    <row r="1549" spans="1:41" ht="15" customHeight="1">
      <c r="A1549" s="132"/>
      <c r="B1549" s="81"/>
      <c r="C1549" s="81"/>
      <c r="D1549" s="202"/>
      <c r="E1549" s="113"/>
      <c r="F1549" s="126"/>
      <c r="G1549" s="112"/>
      <c r="H1549" s="214"/>
      <c r="I1549" s="19"/>
      <c r="J1549" s="22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</row>
    <row r="1550" spans="1:41" ht="15" customHeight="1">
      <c r="A1550" s="138"/>
      <c r="B1550" s="82" t="s">
        <v>708</v>
      </c>
      <c r="C1550" s="82" t="s">
        <v>709</v>
      </c>
      <c r="D1550" s="203">
        <v>21.9</v>
      </c>
      <c r="E1550" s="114" t="s">
        <v>4</v>
      </c>
      <c r="F1550" s="66"/>
      <c r="G1550" s="127"/>
      <c r="H1550" s="195"/>
      <c r="I1550" s="19"/>
      <c r="J1550" s="26"/>
      <c r="K1550" s="67"/>
      <c r="L1550" s="67"/>
      <c r="M1550" s="67"/>
      <c r="N1550" s="67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</row>
    <row r="1551" spans="1:41" ht="15" customHeight="1">
      <c r="A1551" s="132"/>
      <c r="B1551" s="81"/>
      <c r="C1551" s="81" t="s">
        <v>710</v>
      </c>
      <c r="D1551" s="202"/>
      <c r="E1551" s="113"/>
      <c r="F1551" s="126"/>
      <c r="G1551" s="112"/>
      <c r="H1551" s="214"/>
      <c r="I1551" s="19"/>
      <c r="J1551" s="22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</row>
    <row r="1552" spans="1:41" ht="15" customHeight="1">
      <c r="A1552" s="138"/>
      <c r="B1552" s="82" t="s">
        <v>711</v>
      </c>
      <c r="C1552" s="82" t="s">
        <v>712</v>
      </c>
      <c r="D1552" s="203">
        <v>25.5</v>
      </c>
      <c r="E1552" s="114" t="s">
        <v>4</v>
      </c>
      <c r="F1552" s="66"/>
      <c r="G1552" s="127"/>
      <c r="H1552" s="195"/>
      <c r="I1552" s="19"/>
      <c r="J1552" s="26"/>
      <c r="K1552" s="67"/>
      <c r="L1552" s="67"/>
      <c r="M1552" s="67"/>
      <c r="N1552" s="67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</row>
    <row r="1553" spans="1:41" ht="15" customHeight="1">
      <c r="A1553" s="132"/>
      <c r="B1553" s="81"/>
      <c r="C1553" s="81" t="s">
        <v>713</v>
      </c>
      <c r="D1553" s="202"/>
      <c r="E1553" s="113"/>
      <c r="F1553" s="126"/>
      <c r="G1553" s="112"/>
      <c r="H1553" s="25"/>
      <c r="I1553" s="19"/>
      <c r="J1553" s="22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</row>
    <row r="1554" spans="1:41" ht="15" customHeight="1">
      <c r="A1554" s="138"/>
      <c r="B1554" s="82"/>
      <c r="C1554" s="82"/>
      <c r="D1554" s="203"/>
      <c r="E1554" s="114"/>
      <c r="F1554" s="124"/>
      <c r="G1554" s="127"/>
      <c r="H1554" s="195"/>
      <c r="I1554" s="19"/>
      <c r="J1554" s="26"/>
      <c r="K1554" s="67"/>
      <c r="L1554" s="67"/>
      <c r="M1554" s="67"/>
      <c r="N1554" s="67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</row>
    <row r="1555" spans="1:41" ht="15" customHeight="1">
      <c r="A1555" s="132"/>
      <c r="B1555" s="81"/>
      <c r="C1555" s="81" t="s">
        <v>714</v>
      </c>
      <c r="D1555" s="202"/>
      <c r="E1555" s="113"/>
      <c r="F1555" s="126"/>
      <c r="G1555" s="112"/>
      <c r="H1555" s="214"/>
      <c r="I1555" s="19"/>
      <c r="J1555" s="22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</row>
    <row r="1556" spans="1:41" ht="15" customHeight="1">
      <c r="A1556" s="138"/>
      <c r="B1556" s="82" t="s">
        <v>715</v>
      </c>
      <c r="C1556" s="82" t="s">
        <v>716</v>
      </c>
      <c r="D1556" s="203">
        <v>11.3</v>
      </c>
      <c r="E1556" s="114" t="s">
        <v>4</v>
      </c>
      <c r="F1556" s="66"/>
      <c r="G1556" s="127"/>
      <c r="H1556" s="195"/>
      <c r="I1556" s="19"/>
      <c r="J1556" s="26"/>
      <c r="K1556" s="67"/>
      <c r="L1556" s="67"/>
      <c r="M1556" s="67"/>
      <c r="N1556" s="67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</row>
    <row r="1557" spans="1:41" ht="15" customHeight="1">
      <c r="A1557" s="132"/>
      <c r="B1557" s="81"/>
      <c r="C1557" s="81" t="s">
        <v>717</v>
      </c>
      <c r="D1557" s="202"/>
      <c r="E1557" s="113"/>
      <c r="F1557" s="126"/>
      <c r="G1557" s="112"/>
      <c r="H1557" s="25"/>
      <c r="I1557" s="19"/>
      <c r="J1557" s="22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</row>
    <row r="1558" spans="1:41" ht="15" customHeight="1">
      <c r="A1558" s="138"/>
      <c r="B1558" s="82"/>
      <c r="C1558" s="82"/>
      <c r="D1558" s="203"/>
      <c r="E1558" s="114"/>
      <c r="F1558" s="124"/>
      <c r="G1558" s="127"/>
      <c r="H1558" s="195"/>
      <c r="I1558" s="19"/>
      <c r="J1558" s="26"/>
      <c r="K1558" s="67"/>
      <c r="L1558" s="67"/>
      <c r="M1558" s="67"/>
      <c r="N1558" s="67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</row>
    <row r="1559" spans="1:41" ht="15" customHeight="1">
      <c r="A1559" s="132"/>
      <c r="B1559" s="81"/>
      <c r="C1559" s="81" t="s">
        <v>718</v>
      </c>
      <c r="D1559" s="202"/>
      <c r="E1559" s="113"/>
      <c r="F1559" s="126"/>
      <c r="G1559" s="112"/>
      <c r="H1559" s="214"/>
      <c r="I1559" s="19"/>
      <c r="J1559" s="22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</row>
    <row r="1560" spans="1:41" ht="15" customHeight="1">
      <c r="A1560" s="138"/>
      <c r="B1560" s="82" t="s">
        <v>719</v>
      </c>
      <c r="C1560" s="82" t="s">
        <v>720</v>
      </c>
      <c r="D1560" s="203">
        <v>48</v>
      </c>
      <c r="E1560" s="114" t="s">
        <v>144</v>
      </c>
      <c r="F1560" s="66"/>
      <c r="G1560" s="127"/>
      <c r="H1560" s="195"/>
      <c r="I1560" s="19"/>
      <c r="J1560" s="26"/>
      <c r="K1560" s="67"/>
      <c r="L1560" s="67"/>
      <c r="M1560" s="67"/>
      <c r="N1560" s="67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</row>
    <row r="1561" spans="1:41" ht="15" customHeight="1">
      <c r="A1561" s="132"/>
      <c r="B1561" s="81"/>
      <c r="C1561" s="81" t="s">
        <v>721</v>
      </c>
      <c r="D1561" s="202"/>
      <c r="E1561" s="113"/>
      <c r="F1561" s="126"/>
      <c r="G1561" s="112"/>
      <c r="H1561" s="25"/>
      <c r="I1561" s="19"/>
      <c r="J1561" s="22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</row>
    <row r="1562" spans="1:41" ht="15" customHeight="1">
      <c r="A1562" s="138"/>
      <c r="B1562" s="82"/>
      <c r="C1562" s="82"/>
      <c r="D1562" s="203"/>
      <c r="E1562" s="114"/>
      <c r="F1562" s="124"/>
      <c r="G1562" s="127"/>
      <c r="H1562" s="195"/>
      <c r="I1562" s="19"/>
      <c r="J1562" s="26"/>
      <c r="K1562" s="67"/>
      <c r="L1562" s="67"/>
      <c r="M1562" s="67"/>
      <c r="N1562" s="67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</row>
    <row r="1563" spans="1:41" ht="15" customHeight="1">
      <c r="A1563" s="132"/>
      <c r="B1563" s="88"/>
      <c r="C1563" s="88" t="s">
        <v>722</v>
      </c>
      <c r="D1563" s="202"/>
      <c r="E1563" s="113"/>
      <c r="F1563" s="126"/>
      <c r="G1563" s="112"/>
      <c r="H1563" s="214"/>
      <c r="I1563" s="19"/>
      <c r="J1563" s="22"/>
      <c r="N1563" s="43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</row>
    <row r="1564" spans="1:41" ht="15" customHeight="1">
      <c r="A1564" s="23"/>
      <c r="B1564" s="5" t="s">
        <v>723</v>
      </c>
      <c r="C1564" s="5" t="s">
        <v>724</v>
      </c>
      <c r="D1564" s="203">
        <v>50.3</v>
      </c>
      <c r="E1564" s="114" t="s">
        <v>4</v>
      </c>
      <c r="F1564" s="66"/>
      <c r="G1564" s="127"/>
      <c r="H1564" s="195"/>
      <c r="I1564" s="19"/>
      <c r="J1564" s="22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</row>
    <row r="1565" spans="1:41" ht="15" customHeight="1">
      <c r="A1565" s="132"/>
      <c r="B1565" s="81"/>
      <c r="C1565" s="81" t="s">
        <v>722</v>
      </c>
      <c r="D1565" s="202"/>
      <c r="E1565" s="113"/>
      <c r="F1565" s="126"/>
      <c r="G1565" s="112"/>
      <c r="H1565" s="214"/>
      <c r="I1565" s="19"/>
      <c r="J1565" s="22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</row>
    <row r="1566" spans="1:41" ht="15" customHeight="1">
      <c r="A1566" s="138"/>
      <c r="B1566" s="82" t="s">
        <v>725</v>
      </c>
      <c r="C1566" s="82" t="s">
        <v>726</v>
      </c>
      <c r="D1566" s="203">
        <v>32</v>
      </c>
      <c r="E1566" s="114" t="s">
        <v>144</v>
      </c>
      <c r="F1566" s="66"/>
      <c r="G1566" s="127"/>
      <c r="H1566" s="195"/>
      <c r="I1566" s="19"/>
      <c r="J1566" s="26"/>
      <c r="K1566" s="67"/>
      <c r="L1566" s="67"/>
      <c r="M1566" s="67"/>
      <c r="N1566" s="67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</row>
    <row r="1567" spans="1:41" ht="15" customHeight="1">
      <c r="A1567" s="132"/>
      <c r="B1567" s="215"/>
      <c r="C1567" s="81"/>
      <c r="D1567" s="202"/>
      <c r="E1567" s="113"/>
      <c r="F1567" s="225"/>
      <c r="G1567" s="125"/>
      <c r="H1567" s="25"/>
      <c r="I1567" s="19"/>
      <c r="J1567" s="22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</row>
    <row r="1568" spans="1:41" ht="15" customHeight="1">
      <c r="A1568" s="138"/>
      <c r="B1568" s="82" t="s">
        <v>225</v>
      </c>
      <c r="C1568" s="82" t="s">
        <v>727</v>
      </c>
      <c r="D1568" s="203">
        <v>24</v>
      </c>
      <c r="E1568" s="114" t="s">
        <v>144</v>
      </c>
      <c r="F1568" s="226"/>
      <c r="G1568" s="48"/>
      <c r="H1568" s="24"/>
      <c r="I1568" s="19"/>
      <c r="J1568" s="26"/>
      <c r="K1568" s="67"/>
      <c r="L1568" s="67"/>
      <c r="M1568" s="67"/>
      <c r="N1568" s="67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</row>
    <row r="1569" spans="1:41" ht="15" customHeight="1">
      <c r="A1569" s="132"/>
      <c r="B1569" s="81"/>
      <c r="C1569" s="81" t="s">
        <v>728</v>
      </c>
      <c r="D1569" s="202"/>
      <c r="E1569" s="113"/>
      <c r="F1569" s="65"/>
      <c r="G1569" s="110"/>
      <c r="H1569" s="21"/>
      <c r="I1569" s="19"/>
      <c r="J1569" s="22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</row>
    <row r="1570" spans="1:41" ht="15" customHeight="1">
      <c r="A1570" s="33"/>
      <c r="B1570" s="135" t="s">
        <v>729</v>
      </c>
      <c r="C1570" s="135" t="s">
        <v>730</v>
      </c>
      <c r="D1570" s="204">
        <v>7</v>
      </c>
      <c r="E1570" s="134" t="s">
        <v>144</v>
      </c>
      <c r="F1570" s="271"/>
      <c r="G1570" s="122"/>
      <c r="H1570" s="196"/>
      <c r="I1570" s="19"/>
      <c r="J1570" s="26"/>
      <c r="K1570" s="67"/>
      <c r="L1570" s="67"/>
      <c r="M1570" s="67"/>
      <c r="N1570" s="67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</row>
    <row r="1571" spans="1:41" ht="15" customHeight="1">
      <c r="A1571" s="133"/>
      <c r="B1571" s="130"/>
      <c r="C1571" s="130" t="s">
        <v>731</v>
      </c>
      <c r="D1571" s="202"/>
      <c r="E1571" s="113"/>
      <c r="F1571" s="129"/>
      <c r="G1571" s="110"/>
      <c r="H1571" s="21"/>
      <c r="I1571" s="19"/>
      <c r="J1571" s="22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</row>
    <row r="1572" spans="1:41" ht="15" customHeight="1">
      <c r="A1572" s="138"/>
      <c r="B1572" s="82" t="s">
        <v>729</v>
      </c>
      <c r="C1572" s="82" t="s">
        <v>730</v>
      </c>
      <c r="D1572" s="203">
        <v>1</v>
      </c>
      <c r="E1572" s="114" t="s">
        <v>144</v>
      </c>
      <c r="F1572" s="124"/>
      <c r="G1572" s="127"/>
      <c r="H1572" s="195"/>
      <c r="I1572" s="19"/>
      <c r="J1572" s="26"/>
      <c r="K1572" s="67"/>
      <c r="L1572" s="67"/>
      <c r="M1572" s="67"/>
      <c r="N1572" s="67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</row>
    <row r="1573" spans="1:41" ht="15" customHeight="1">
      <c r="A1573" s="133"/>
      <c r="B1573" s="130"/>
      <c r="C1573" s="130" t="s">
        <v>732</v>
      </c>
      <c r="D1573" s="202"/>
      <c r="E1573" s="113"/>
      <c r="F1573" s="129"/>
      <c r="G1573" s="110"/>
      <c r="H1573" s="21"/>
      <c r="I1573" s="19"/>
      <c r="J1573" s="22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</row>
    <row r="1574" spans="1:41" ht="15" customHeight="1">
      <c r="A1574" s="142"/>
      <c r="B1574" s="82" t="s">
        <v>733</v>
      </c>
      <c r="C1574" s="130" t="s">
        <v>300</v>
      </c>
      <c r="D1574" s="203">
        <v>1</v>
      </c>
      <c r="E1574" s="114" t="s">
        <v>144</v>
      </c>
      <c r="F1574" s="124"/>
      <c r="G1574" s="127"/>
      <c r="H1574" s="195"/>
      <c r="I1574" s="19"/>
      <c r="J1574" s="26"/>
      <c r="K1574" s="67"/>
      <c r="L1574" s="67"/>
      <c r="M1574" s="67"/>
      <c r="N1574" s="67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</row>
    <row r="1575" spans="1:41" ht="15" customHeight="1">
      <c r="A1575" s="132"/>
      <c r="B1575" s="185"/>
      <c r="C1575" s="81"/>
      <c r="D1575" s="206"/>
      <c r="E1575" s="113"/>
      <c r="F1575" s="129"/>
      <c r="G1575" s="110"/>
      <c r="H1575" s="21"/>
      <c r="I1575" s="19"/>
      <c r="J1575" s="22"/>
      <c r="N1575" s="43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</row>
    <row r="1576" spans="1:41" ht="15" customHeight="1">
      <c r="A1576" s="138"/>
      <c r="B1576" s="82" t="s">
        <v>277</v>
      </c>
      <c r="C1576" s="82" t="s">
        <v>734</v>
      </c>
      <c r="D1576" s="203">
        <v>4</v>
      </c>
      <c r="E1576" s="114" t="s">
        <v>144</v>
      </c>
      <c r="F1576" s="129"/>
      <c r="G1576" s="125"/>
      <c r="H1576" s="266"/>
      <c r="I1576" s="19"/>
      <c r="J1576" s="22"/>
      <c r="N1576" s="43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</row>
    <row r="1577" spans="1:41" ht="15" customHeight="1">
      <c r="A1577" s="132"/>
      <c r="B1577" s="81"/>
      <c r="C1577" s="81"/>
      <c r="D1577" s="202"/>
      <c r="E1577" s="113"/>
      <c r="F1577" s="228"/>
      <c r="G1577" s="128"/>
      <c r="H1577" s="214"/>
      <c r="I1577" s="19"/>
      <c r="J1577" s="22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</row>
    <row r="1578" spans="1:41" ht="15" customHeight="1">
      <c r="A1578" s="138"/>
      <c r="B1578" s="82" t="s">
        <v>735</v>
      </c>
      <c r="C1578" s="82" t="s">
        <v>1590</v>
      </c>
      <c r="D1578" s="203">
        <v>1</v>
      </c>
      <c r="E1578" s="114" t="s">
        <v>144</v>
      </c>
      <c r="F1578" s="226"/>
      <c r="G1578" s="48"/>
      <c r="H1578" s="24"/>
      <c r="I1578" s="19"/>
      <c r="J1578" s="26"/>
      <c r="K1578" s="67"/>
      <c r="L1578" s="67"/>
      <c r="M1578" s="67"/>
      <c r="N1578" s="67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</row>
    <row r="1579" spans="1:41" ht="15" customHeight="1">
      <c r="A1579" s="132"/>
      <c r="B1579" s="81"/>
      <c r="C1579" s="81" t="s">
        <v>310</v>
      </c>
      <c r="D1579" s="202"/>
      <c r="E1579" s="113"/>
      <c r="F1579" s="228"/>
      <c r="G1579" s="128"/>
      <c r="H1579" s="214"/>
      <c r="I1579" s="19"/>
      <c r="J1579" s="22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</row>
    <row r="1580" spans="1:41" ht="15" customHeight="1">
      <c r="A1580" s="138"/>
      <c r="B1580" s="82" t="s">
        <v>123</v>
      </c>
      <c r="C1580" s="82" t="s">
        <v>278</v>
      </c>
      <c r="D1580" s="203">
        <v>18</v>
      </c>
      <c r="E1580" s="114" t="s">
        <v>144</v>
      </c>
      <c r="F1580" s="226"/>
      <c r="G1580" s="48"/>
      <c r="H1580" s="24"/>
      <c r="I1580" s="19"/>
      <c r="J1580" s="26"/>
      <c r="K1580" s="67"/>
      <c r="L1580" s="67"/>
      <c r="M1580" s="67"/>
      <c r="N1580" s="67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</row>
    <row r="1581" spans="1:41" ht="15" customHeight="1">
      <c r="A1581" s="132"/>
      <c r="B1581" s="81"/>
      <c r="C1581" s="81" t="s">
        <v>736</v>
      </c>
      <c r="D1581" s="202"/>
      <c r="E1581" s="113"/>
      <c r="F1581" s="228"/>
      <c r="G1581" s="128"/>
      <c r="H1581" s="214"/>
      <c r="I1581" s="19"/>
      <c r="J1581" s="22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</row>
    <row r="1582" spans="1:41" ht="15" customHeight="1">
      <c r="A1582" s="138"/>
      <c r="B1582" s="82" t="s">
        <v>123</v>
      </c>
      <c r="C1582" s="82" t="s">
        <v>278</v>
      </c>
      <c r="D1582" s="203">
        <v>6</v>
      </c>
      <c r="E1582" s="114" t="s">
        <v>144</v>
      </c>
      <c r="F1582" s="226"/>
      <c r="G1582" s="48"/>
      <c r="H1582" s="24"/>
      <c r="I1582" s="19"/>
      <c r="J1582" s="26"/>
      <c r="K1582" s="67"/>
      <c r="L1582" s="67"/>
      <c r="M1582" s="67"/>
      <c r="N1582" s="67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</row>
    <row r="1583" spans="1:41" ht="15" customHeight="1">
      <c r="A1583" s="132"/>
      <c r="B1583" s="81"/>
      <c r="C1583" s="81" t="s">
        <v>737</v>
      </c>
      <c r="D1583" s="202"/>
      <c r="E1583" s="113"/>
      <c r="F1583" s="243"/>
      <c r="G1583" s="125"/>
      <c r="H1583" s="21"/>
      <c r="I1583" s="19"/>
      <c r="J1583" s="22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</row>
    <row r="1584" spans="1:41" ht="15" customHeight="1">
      <c r="A1584" s="138"/>
      <c r="B1584" s="82" t="s">
        <v>123</v>
      </c>
      <c r="C1584" s="82" t="s">
        <v>278</v>
      </c>
      <c r="D1584" s="203">
        <v>1</v>
      </c>
      <c r="E1584" s="114" t="s">
        <v>144</v>
      </c>
      <c r="F1584" s="231"/>
      <c r="G1584" s="127"/>
      <c r="H1584" s="24"/>
      <c r="I1584" s="19"/>
      <c r="J1584" s="26"/>
      <c r="K1584" s="67"/>
      <c r="L1584" s="67"/>
      <c r="M1584" s="67"/>
      <c r="N1584" s="67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</row>
    <row r="1585" spans="1:41" ht="15" customHeight="1">
      <c r="A1585" s="132"/>
      <c r="B1585" s="81"/>
      <c r="C1585" s="81"/>
      <c r="D1585" s="202"/>
      <c r="E1585" s="113"/>
      <c r="F1585" s="129"/>
      <c r="G1585" s="110"/>
      <c r="H1585" s="21"/>
      <c r="I1585" s="19"/>
      <c r="J1585" s="22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</row>
    <row r="1586" spans="1:41" ht="15" customHeight="1">
      <c r="A1586" s="138"/>
      <c r="B1586" s="82" t="s">
        <v>738</v>
      </c>
      <c r="C1586" s="82" t="s">
        <v>739</v>
      </c>
      <c r="D1586" s="203">
        <v>5</v>
      </c>
      <c r="E1586" s="114" t="s">
        <v>4</v>
      </c>
      <c r="F1586" s="129"/>
      <c r="G1586" s="125"/>
      <c r="H1586" s="266"/>
      <c r="I1586" s="19"/>
      <c r="J1586" s="26"/>
      <c r="K1586" s="67"/>
      <c r="L1586" s="67"/>
      <c r="M1586" s="67"/>
      <c r="N1586" s="67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</row>
    <row r="1587" spans="1:41" ht="15" customHeight="1">
      <c r="A1587" s="132"/>
      <c r="B1587" s="81"/>
      <c r="C1587" s="81"/>
      <c r="D1587" s="202"/>
      <c r="E1587" s="113"/>
      <c r="F1587" s="126"/>
      <c r="G1587" s="112"/>
      <c r="H1587" s="214"/>
      <c r="I1587" s="19"/>
      <c r="J1587" s="22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</row>
    <row r="1588" spans="1:41" ht="15" customHeight="1">
      <c r="A1588" s="138"/>
      <c r="B1588" s="82" t="s">
        <v>1578</v>
      </c>
      <c r="C1588" s="82" t="s">
        <v>1579</v>
      </c>
      <c r="D1588" s="203">
        <v>1</v>
      </c>
      <c r="E1588" s="114" t="s">
        <v>144</v>
      </c>
      <c r="F1588" s="66"/>
      <c r="G1588" s="127"/>
      <c r="H1588" s="195"/>
      <c r="I1588" s="19"/>
      <c r="J1588" s="26"/>
      <c r="K1588" s="67"/>
      <c r="L1588" s="67"/>
      <c r="M1588" s="67"/>
      <c r="N1588" s="67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</row>
    <row r="1589" spans="1:41" ht="15" customHeight="1">
      <c r="A1589" s="132"/>
      <c r="B1589" s="81"/>
      <c r="C1589" s="81"/>
      <c r="D1589" s="202"/>
      <c r="E1589" s="113"/>
      <c r="F1589" s="65"/>
      <c r="G1589" s="110"/>
      <c r="H1589" s="21"/>
      <c r="I1589" s="19"/>
      <c r="J1589" s="22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</row>
    <row r="1590" spans="1:41" ht="15" customHeight="1">
      <c r="A1590" s="138"/>
      <c r="B1590" s="82" t="s">
        <v>740</v>
      </c>
      <c r="C1590" s="82"/>
      <c r="D1590" s="203">
        <v>1</v>
      </c>
      <c r="E1590" s="114" t="s">
        <v>2</v>
      </c>
      <c r="F1590" s="66"/>
      <c r="G1590" s="127"/>
      <c r="H1590" s="195"/>
      <c r="I1590" s="19"/>
      <c r="J1590" s="26"/>
      <c r="K1590" s="67"/>
      <c r="L1590" s="67"/>
      <c r="M1590" s="67"/>
      <c r="N1590" s="67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</row>
    <row r="1591" spans="1:41" ht="15" customHeight="1">
      <c r="A1591" s="132"/>
      <c r="B1591" s="81"/>
      <c r="C1591" s="81"/>
      <c r="D1591" s="202"/>
      <c r="E1591" s="113"/>
      <c r="F1591" s="65"/>
      <c r="G1591" s="110"/>
      <c r="H1591" s="21"/>
      <c r="I1591" s="19"/>
      <c r="J1591" s="22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</row>
    <row r="1592" spans="1:41" ht="15" customHeight="1">
      <c r="A1592" s="138"/>
      <c r="B1592" s="82"/>
      <c r="C1592" s="82"/>
      <c r="D1592" s="203"/>
      <c r="E1592" s="114"/>
      <c r="F1592" s="66"/>
      <c r="G1592" s="127"/>
      <c r="H1592" s="195"/>
      <c r="I1592" s="19"/>
      <c r="J1592" s="26"/>
      <c r="K1592" s="67"/>
      <c r="L1592" s="67"/>
      <c r="M1592" s="67"/>
      <c r="N1592" s="67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</row>
    <row r="1593" spans="1:41" ht="15" customHeight="1">
      <c r="A1593" s="132"/>
      <c r="B1593" s="81"/>
      <c r="C1593" s="81"/>
      <c r="D1593" s="202"/>
      <c r="E1593" s="113"/>
      <c r="F1593" s="65"/>
      <c r="G1593" s="110"/>
      <c r="H1593" s="21"/>
      <c r="I1593" s="19"/>
      <c r="J1593" s="22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</row>
    <row r="1594" spans="1:41" ht="15" customHeight="1">
      <c r="A1594" s="138"/>
      <c r="B1594" s="82"/>
      <c r="C1594" s="82"/>
      <c r="D1594" s="203"/>
      <c r="E1594" s="114"/>
      <c r="F1594" s="66"/>
      <c r="G1594" s="127"/>
      <c r="H1594" s="195"/>
      <c r="I1594" s="19"/>
      <c r="J1594" s="26"/>
      <c r="K1594" s="67"/>
      <c r="L1594" s="67"/>
      <c r="M1594" s="67"/>
      <c r="N1594" s="67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</row>
    <row r="1595" spans="1:41" ht="15" customHeight="1">
      <c r="A1595" s="132"/>
      <c r="B1595" s="88"/>
      <c r="C1595" s="88"/>
      <c r="D1595" s="202"/>
      <c r="E1595" s="113"/>
      <c r="F1595" s="65"/>
      <c r="G1595" s="110"/>
      <c r="H1595" s="21"/>
      <c r="I1595" s="19"/>
      <c r="J1595" s="22"/>
      <c r="N1595" s="43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</row>
    <row r="1596" spans="1:41" ht="15" customHeight="1">
      <c r="A1596" s="23"/>
      <c r="B1596" s="5"/>
      <c r="C1596" s="5"/>
      <c r="D1596" s="203"/>
      <c r="E1596" s="114"/>
      <c r="F1596" s="66"/>
      <c r="G1596" s="127"/>
      <c r="H1596" s="195"/>
      <c r="I1596" s="19"/>
      <c r="J1596" s="22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</row>
    <row r="1597" spans="1:41" ht="15" customHeight="1">
      <c r="A1597" s="132"/>
      <c r="B1597" s="88"/>
      <c r="C1597" s="88"/>
      <c r="D1597" s="202"/>
      <c r="E1597" s="3"/>
      <c r="F1597" s="228"/>
      <c r="G1597" s="128"/>
      <c r="H1597" s="25"/>
      <c r="I1597" s="19"/>
      <c r="J1597" s="22"/>
      <c r="N1597" s="43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</row>
    <row r="1598" spans="1:41" ht="15" customHeight="1">
      <c r="A1598" s="23"/>
      <c r="B1598" s="5"/>
      <c r="C1598" s="5"/>
      <c r="D1598" s="203"/>
      <c r="E1598" s="6"/>
      <c r="F1598" s="226"/>
      <c r="G1598" s="127"/>
      <c r="H1598" s="24"/>
      <c r="I1598" s="19"/>
      <c r="J1598" s="22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</row>
    <row r="1599" spans="1:41" ht="15" customHeight="1">
      <c r="A1599" s="132"/>
      <c r="B1599" s="218"/>
      <c r="C1599" s="81"/>
      <c r="D1599" s="202"/>
      <c r="E1599" s="113"/>
      <c r="F1599" s="225"/>
      <c r="G1599" s="125"/>
      <c r="H1599" s="25"/>
      <c r="I1599" s="19"/>
      <c r="J1599" s="22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</row>
    <row r="1600" spans="1:41" ht="15" customHeight="1">
      <c r="A1600" s="138"/>
      <c r="B1600" s="114" t="str">
        <f>A1316&amp;" - 計"</f>
        <v>12 - 計</v>
      </c>
      <c r="C1600" s="82"/>
      <c r="D1600" s="203"/>
      <c r="E1600" s="114"/>
      <c r="F1600" s="226"/>
      <c r="G1600" s="48"/>
      <c r="H1600" s="193"/>
      <c r="I1600" s="19"/>
      <c r="J1600" s="26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</row>
    <row r="1601" spans="1:41" ht="15" customHeight="1">
      <c r="A1601" s="132"/>
      <c r="B1601" s="88"/>
      <c r="C1601" s="88"/>
      <c r="D1601" s="202"/>
      <c r="E1601" s="3"/>
      <c r="F1601" s="243"/>
      <c r="G1601" s="125"/>
      <c r="H1601" s="21"/>
      <c r="I1601" s="19"/>
      <c r="J1601" s="22"/>
      <c r="N1601" s="43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</row>
    <row r="1602" spans="1:41" ht="15" customHeight="1">
      <c r="A1602" s="47"/>
      <c r="B1602" s="10"/>
      <c r="C1602" s="10"/>
      <c r="D1602" s="204"/>
      <c r="E1602" s="11"/>
      <c r="F1602" s="272"/>
      <c r="G1602" s="122"/>
      <c r="H1602" s="121"/>
      <c r="I1602" s="19"/>
      <c r="J1602" s="22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</row>
    <row r="1603" spans="1:41" ht="15" customHeight="1">
      <c r="A1603" s="133"/>
      <c r="B1603" s="130"/>
      <c r="C1603" s="130"/>
      <c r="D1603" s="202"/>
      <c r="E1603" s="113"/>
      <c r="F1603" s="225"/>
      <c r="G1603" s="125"/>
      <c r="H1603" s="21"/>
      <c r="I1603" s="19"/>
      <c r="J1603" s="22"/>
      <c r="K1603" s="221"/>
      <c r="L1603" s="221"/>
      <c r="M1603" s="221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</row>
    <row r="1604" spans="1:41" ht="15" customHeight="1">
      <c r="A1604" s="23">
        <v>13</v>
      </c>
      <c r="B1604" s="184" t="s">
        <v>15</v>
      </c>
      <c r="C1604" s="82"/>
      <c r="D1604" s="203"/>
      <c r="E1604" s="114"/>
      <c r="F1604" s="226"/>
      <c r="G1604" s="27"/>
      <c r="H1604" s="24"/>
      <c r="I1604" s="19"/>
      <c r="J1604" s="22"/>
      <c r="K1604" s="220"/>
      <c r="L1604" s="220"/>
      <c r="M1604" s="220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</row>
    <row r="1605" spans="1:41" ht="15" customHeight="1">
      <c r="A1605" s="188"/>
      <c r="B1605" s="186"/>
      <c r="C1605" s="130"/>
      <c r="D1605" s="206"/>
      <c r="E1605" s="113"/>
      <c r="F1605" s="225"/>
      <c r="G1605" s="110"/>
      <c r="H1605" s="21"/>
      <c r="I1605" s="19"/>
      <c r="J1605" s="22"/>
      <c r="K1605" s="222"/>
      <c r="L1605" s="222"/>
      <c r="M1605" s="222">
        <f>M1603*M1604</f>
        <v>0</v>
      </c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</row>
    <row r="1606" spans="1:41" ht="15" customHeight="1">
      <c r="A1606" s="188"/>
      <c r="B1606" s="82"/>
      <c r="C1606" s="130"/>
      <c r="D1606" s="203"/>
      <c r="E1606" s="114"/>
      <c r="F1606" s="225"/>
      <c r="G1606" s="110"/>
      <c r="H1606" s="21"/>
      <c r="I1606" s="19"/>
      <c r="J1606" s="22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</row>
    <row r="1607" spans="1:41" ht="15" customHeight="1">
      <c r="A1607" s="132"/>
      <c r="B1607" s="185"/>
      <c r="C1607" s="81"/>
      <c r="D1607" s="238"/>
      <c r="E1607" s="113"/>
      <c r="F1607" s="228"/>
      <c r="G1607" s="128"/>
      <c r="H1607" s="25"/>
      <c r="I1607" s="19"/>
      <c r="J1607" s="22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</row>
    <row r="1608" spans="1:41" ht="15" customHeight="1">
      <c r="A1608" s="138"/>
      <c r="B1608" s="82" t="s">
        <v>85</v>
      </c>
      <c r="C1608" s="82"/>
      <c r="D1608" s="232"/>
      <c r="E1608" s="114"/>
      <c r="F1608" s="226"/>
      <c r="G1608" s="27"/>
      <c r="H1608" s="24"/>
      <c r="I1608" s="19"/>
      <c r="J1608" s="26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</row>
    <row r="1609" spans="1:41" ht="15" customHeight="1">
      <c r="A1609" s="132"/>
      <c r="B1609" s="81" t="s">
        <v>389</v>
      </c>
      <c r="C1609" s="81"/>
      <c r="D1609" s="202"/>
      <c r="E1609" s="113"/>
      <c r="F1609" s="228"/>
      <c r="G1609" s="128"/>
      <c r="H1609" s="25"/>
      <c r="I1609" s="19"/>
      <c r="J1609" s="22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</row>
    <row r="1610" spans="1:41" ht="15" customHeight="1">
      <c r="A1610" s="138"/>
      <c r="B1610" s="82" t="s">
        <v>741</v>
      </c>
      <c r="C1610" s="82" t="s">
        <v>742</v>
      </c>
      <c r="D1610" s="203">
        <v>627</v>
      </c>
      <c r="E1610" s="114" t="s">
        <v>148</v>
      </c>
      <c r="F1610" s="226"/>
      <c r="G1610" s="127"/>
      <c r="H1610" s="24"/>
      <c r="I1610" s="19"/>
      <c r="J1610" s="26"/>
      <c r="K1610" s="67"/>
      <c r="L1610" s="67"/>
      <c r="M1610" s="67"/>
      <c r="N1610" s="67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</row>
    <row r="1611" spans="1:41" ht="15" customHeight="1">
      <c r="A1611" s="132"/>
      <c r="B1611" s="81" t="s">
        <v>393</v>
      </c>
      <c r="C1611" s="81"/>
      <c r="D1611" s="202"/>
      <c r="E1611" s="113"/>
      <c r="F1611" s="228"/>
      <c r="G1611" s="128"/>
      <c r="H1611" s="25"/>
      <c r="I1611" s="19"/>
      <c r="J1611" s="22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</row>
    <row r="1612" spans="1:41" ht="15" customHeight="1">
      <c r="A1612" s="138"/>
      <c r="B1612" s="82" t="s">
        <v>741</v>
      </c>
      <c r="C1612" s="82" t="s">
        <v>742</v>
      </c>
      <c r="D1612" s="203">
        <v>11.6</v>
      </c>
      <c r="E1612" s="114" t="s">
        <v>148</v>
      </c>
      <c r="F1612" s="226"/>
      <c r="G1612" s="127"/>
      <c r="H1612" s="24"/>
      <c r="I1612" s="19"/>
      <c r="J1612" s="26"/>
      <c r="K1612" s="67"/>
      <c r="L1612" s="67"/>
      <c r="M1612" s="67"/>
      <c r="N1612" s="67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</row>
    <row r="1613" spans="1:41" ht="15" customHeight="1">
      <c r="A1613" s="132"/>
      <c r="B1613" s="81" t="s">
        <v>293</v>
      </c>
      <c r="C1613" s="81"/>
      <c r="D1613" s="202"/>
      <c r="E1613" s="113"/>
      <c r="F1613" s="228"/>
      <c r="G1613" s="128"/>
      <c r="H1613" s="25"/>
      <c r="I1613" s="19"/>
      <c r="J1613" s="22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</row>
    <row r="1614" spans="1:41" ht="15" customHeight="1">
      <c r="A1614" s="138"/>
      <c r="B1614" s="82" t="s">
        <v>743</v>
      </c>
      <c r="C1614" s="82"/>
      <c r="D1614" s="203">
        <v>334</v>
      </c>
      <c r="E1614" s="114" t="s">
        <v>4</v>
      </c>
      <c r="F1614" s="226"/>
      <c r="G1614" s="127"/>
      <c r="H1614" s="24"/>
      <c r="I1614" s="19"/>
      <c r="J1614" s="26"/>
      <c r="K1614" s="67"/>
      <c r="L1614" s="67"/>
      <c r="M1614" s="67"/>
      <c r="N1614" s="67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</row>
    <row r="1615" spans="1:41" ht="15" customHeight="1">
      <c r="A1615" s="132"/>
      <c r="B1615" s="81" t="s">
        <v>744</v>
      </c>
      <c r="C1615" s="81"/>
      <c r="D1615" s="202"/>
      <c r="E1615" s="113"/>
      <c r="F1615" s="228"/>
      <c r="G1615" s="128"/>
      <c r="H1615" s="25"/>
      <c r="I1615" s="19"/>
      <c r="J1615" s="22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</row>
    <row r="1616" spans="1:41" ht="15" customHeight="1">
      <c r="A1616" s="138"/>
      <c r="B1616" s="82" t="s">
        <v>741</v>
      </c>
      <c r="C1616" s="82" t="s">
        <v>745</v>
      </c>
      <c r="D1616" s="203">
        <v>96.7</v>
      </c>
      <c r="E1616" s="114" t="s">
        <v>148</v>
      </c>
      <c r="F1616" s="226"/>
      <c r="G1616" s="127"/>
      <c r="H1616" s="24"/>
      <c r="I1616" s="19"/>
      <c r="J1616" s="26"/>
      <c r="K1616" s="67"/>
      <c r="L1616" s="67"/>
      <c r="M1616" s="67"/>
      <c r="N1616" s="67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</row>
    <row r="1617" spans="1:41" ht="15" customHeight="1">
      <c r="A1617" s="132"/>
      <c r="B1617" s="81" t="s">
        <v>746</v>
      </c>
      <c r="C1617" s="81"/>
      <c r="D1617" s="202"/>
      <c r="E1617" s="113"/>
      <c r="F1617" s="243"/>
      <c r="G1617" s="125"/>
      <c r="H1617" s="21"/>
      <c r="I1617" s="19"/>
      <c r="J1617" s="22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</row>
    <row r="1618" spans="1:41" ht="15" customHeight="1">
      <c r="A1618" s="138"/>
      <c r="B1618" s="82" t="s">
        <v>741</v>
      </c>
      <c r="C1618" s="82" t="s">
        <v>745</v>
      </c>
      <c r="D1618" s="203">
        <v>4.5</v>
      </c>
      <c r="E1618" s="114" t="s">
        <v>148</v>
      </c>
      <c r="F1618" s="231"/>
      <c r="G1618" s="127"/>
      <c r="H1618" s="24"/>
      <c r="I1618" s="19"/>
      <c r="J1618" s="26"/>
      <c r="K1618" s="67"/>
      <c r="L1618" s="67"/>
      <c r="M1618" s="67"/>
      <c r="N1618" s="67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</row>
    <row r="1619" spans="1:41" ht="15" customHeight="1">
      <c r="A1619" s="132"/>
      <c r="B1619" s="81" t="s">
        <v>747</v>
      </c>
      <c r="C1619" s="81"/>
      <c r="D1619" s="202"/>
      <c r="E1619" s="113"/>
      <c r="F1619" s="243"/>
      <c r="G1619" s="125"/>
      <c r="H1619" s="21"/>
      <c r="I1619" s="19"/>
      <c r="J1619" s="22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</row>
    <row r="1620" spans="1:41" ht="15" customHeight="1">
      <c r="A1620" s="138"/>
      <c r="B1620" s="82" t="s">
        <v>748</v>
      </c>
      <c r="C1620" s="82" t="s">
        <v>749</v>
      </c>
      <c r="D1620" s="203">
        <v>20.399999999999999</v>
      </c>
      <c r="E1620" s="114" t="s">
        <v>148</v>
      </c>
      <c r="F1620" s="231"/>
      <c r="G1620" s="127"/>
      <c r="H1620" s="24"/>
      <c r="I1620" s="19"/>
      <c r="J1620" s="26"/>
      <c r="K1620" s="67"/>
      <c r="L1620" s="67"/>
      <c r="M1620" s="67"/>
      <c r="N1620" s="67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</row>
    <row r="1621" spans="1:41" ht="15" customHeight="1">
      <c r="A1621" s="132"/>
      <c r="B1621" s="81" t="s">
        <v>40</v>
      </c>
      <c r="C1621" s="81"/>
      <c r="D1621" s="202"/>
      <c r="E1621" s="113"/>
      <c r="F1621" s="243"/>
      <c r="G1621" s="125"/>
      <c r="H1621" s="21"/>
      <c r="I1621" s="19"/>
      <c r="J1621" s="22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</row>
    <row r="1622" spans="1:41" ht="15" customHeight="1">
      <c r="A1622" s="138"/>
      <c r="B1622" s="82" t="s">
        <v>131</v>
      </c>
      <c r="C1622" s="82" t="s">
        <v>750</v>
      </c>
      <c r="D1622" s="203">
        <v>7.9</v>
      </c>
      <c r="E1622" s="114" t="s">
        <v>148</v>
      </c>
      <c r="F1622" s="231"/>
      <c r="G1622" s="127"/>
      <c r="H1622" s="24"/>
      <c r="I1622" s="19"/>
      <c r="J1622" s="26"/>
      <c r="K1622" s="67"/>
      <c r="L1622" s="67"/>
      <c r="M1622" s="67"/>
      <c r="N1622" s="67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</row>
    <row r="1623" spans="1:41" ht="15" customHeight="1">
      <c r="A1623" s="132"/>
      <c r="B1623" s="81" t="s">
        <v>426</v>
      </c>
      <c r="C1623" s="81" t="s">
        <v>751</v>
      </c>
      <c r="D1623" s="202"/>
      <c r="E1623" s="113"/>
      <c r="F1623" s="243"/>
      <c r="G1623" s="125"/>
      <c r="H1623" s="21"/>
      <c r="I1623" s="19"/>
      <c r="J1623" s="22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</row>
    <row r="1624" spans="1:41" ht="15" customHeight="1">
      <c r="A1624" s="138"/>
      <c r="B1624" s="82" t="s">
        <v>752</v>
      </c>
      <c r="C1624" s="82" t="s">
        <v>753</v>
      </c>
      <c r="D1624" s="203">
        <v>5.4</v>
      </c>
      <c r="E1624" s="114" t="s">
        <v>148</v>
      </c>
      <c r="F1624" s="231"/>
      <c r="G1624" s="127"/>
      <c r="H1624" s="24"/>
      <c r="I1624" s="19"/>
      <c r="J1624" s="26"/>
      <c r="K1624" s="67"/>
      <c r="L1624" s="67"/>
      <c r="M1624" s="67"/>
      <c r="N1624" s="67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</row>
    <row r="1625" spans="1:41" ht="15" customHeight="1">
      <c r="A1625" s="132"/>
      <c r="B1625" s="81" t="s">
        <v>430</v>
      </c>
      <c r="C1625" s="81" t="s">
        <v>751</v>
      </c>
      <c r="D1625" s="202"/>
      <c r="E1625" s="113"/>
      <c r="F1625" s="228"/>
      <c r="G1625" s="128"/>
      <c r="H1625" s="25"/>
      <c r="I1625" s="19"/>
      <c r="J1625" s="22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</row>
    <row r="1626" spans="1:41" ht="15" customHeight="1">
      <c r="A1626" s="138"/>
      <c r="B1626" s="82" t="s">
        <v>752</v>
      </c>
      <c r="C1626" s="82" t="s">
        <v>753</v>
      </c>
      <c r="D1626" s="203">
        <v>4.5</v>
      </c>
      <c r="E1626" s="114" t="s">
        <v>148</v>
      </c>
      <c r="F1626" s="226"/>
      <c r="G1626" s="127"/>
      <c r="H1626" s="24"/>
      <c r="I1626" s="19"/>
      <c r="J1626" s="26"/>
      <c r="K1626" s="67"/>
      <c r="L1626" s="67"/>
      <c r="M1626" s="67"/>
      <c r="N1626" s="67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</row>
    <row r="1627" spans="1:41" ht="15" customHeight="1">
      <c r="A1627" s="132"/>
      <c r="B1627" s="88" t="s">
        <v>754</v>
      </c>
      <c r="C1627" s="88"/>
      <c r="D1627" s="202"/>
      <c r="E1627" s="113"/>
      <c r="F1627" s="228"/>
      <c r="G1627" s="128"/>
      <c r="H1627" s="25"/>
      <c r="I1627" s="19"/>
      <c r="J1627" s="22"/>
      <c r="N1627" s="43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</row>
    <row r="1628" spans="1:41" ht="15" customHeight="1">
      <c r="A1628" s="23"/>
      <c r="B1628" s="5" t="s">
        <v>741</v>
      </c>
      <c r="C1628" s="5" t="s">
        <v>755</v>
      </c>
      <c r="D1628" s="203">
        <v>105</v>
      </c>
      <c r="E1628" s="114" t="s">
        <v>4</v>
      </c>
      <c r="F1628" s="226"/>
      <c r="G1628" s="127"/>
      <c r="H1628" s="24"/>
      <c r="I1628" s="19"/>
      <c r="J1628" s="22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</row>
    <row r="1629" spans="1:41" ht="15" customHeight="1">
      <c r="A1629" s="132"/>
      <c r="B1629" s="88" t="s">
        <v>756</v>
      </c>
      <c r="C1629" s="88"/>
      <c r="D1629" s="202"/>
      <c r="E1629" s="3"/>
      <c r="F1629" s="228"/>
      <c r="G1629" s="128"/>
      <c r="H1629" s="25"/>
      <c r="I1629" s="19"/>
      <c r="J1629" s="22"/>
      <c r="N1629" s="43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</row>
    <row r="1630" spans="1:41" ht="15" customHeight="1">
      <c r="A1630" s="23"/>
      <c r="B1630" s="5" t="s">
        <v>741</v>
      </c>
      <c r="C1630" s="5" t="s">
        <v>757</v>
      </c>
      <c r="D1630" s="203">
        <v>17.7</v>
      </c>
      <c r="E1630" s="6" t="s">
        <v>4</v>
      </c>
      <c r="F1630" s="226"/>
      <c r="G1630" s="127"/>
      <c r="H1630" s="24"/>
      <c r="I1630" s="19"/>
      <c r="J1630" s="22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</row>
    <row r="1631" spans="1:41" ht="15" customHeight="1">
      <c r="A1631" s="132"/>
      <c r="B1631" s="88" t="s">
        <v>758</v>
      </c>
      <c r="C1631" s="88"/>
      <c r="D1631" s="202"/>
      <c r="E1631" s="3"/>
      <c r="F1631" s="228"/>
      <c r="G1631" s="128"/>
      <c r="H1631" s="25"/>
      <c r="I1631" s="19"/>
      <c r="J1631" s="22"/>
      <c r="N1631" s="43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</row>
    <row r="1632" spans="1:41" ht="15" customHeight="1">
      <c r="A1632" s="23"/>
      <c r="B1632" s="5" t="s">
        <v>741</v>
      </c>
      <c r="C1632" s="5" t="s">
        <v>759</v>
      </c>
      <c r="D1632" s="203">
        <v>31.2</v>
      </c>
      <c r="E1632" s="6" t="s">
        <v>4</v>
      </c>
      <c r="F1632" s="226"/>
      <c r="G1632" s="127"/>
      <c r="H1632" s="24"/>
      <c r="I1632" s="19"/>
      <c r="J1632" s="22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</row>
    <row r="1633" spans="1:41" ht="15" customHeight="1">
      <c r="A1633" s="132"/>
      <c r="B1633" s="88" t="s">
        <v>401</v>
      </c>
      <c r="C1633" s="88"/>
      <c r="D1633" s="202"/>
      <c r="E1633" s="3"/>
      <c r="F1633" s="243"/>
      <c r="G1633" s="125"/>
      <c r="H1633" s="21"/>
      <c r="I1633" s="19"/>
      <c r="J1633" s="22"/>
      <c r="N1633" s="43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</row>
    <row r="1634" spans="1:41" ht="15" customHeight="1">
      <c r="A1634" s="47"/>
      <c r="B1634" s="10" t="s">
        <v>741</v>
      </c>
      <c r="C1634" s="10" t="s">
        <v>760</v>
      </c>
      <c r="D1634" s="204">
        <v>26</v>
      </c>
      <c r="E1634" s="11" t="s">
        <v>148</v>
      </c>
      <c r="F1634" s="272"/>
      <c r="G1634" s="122"/>
      <c r="H1634" s="121"/>
      <c r="I1634" s="19"/>
      <c r="J1634" s="22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</row>
    <row r="1635" spans="1:41" ht="15" customHeight="1">
      <c r="A1635" s="133"/>
      <c r="B1635" s="119" t="s">
        <v>761</v>
      </c>
      <c r="C1635" s="119"/>
      <c r="D1635" s="120"/>
      <c r="E1635" s="140"/>
      <c r="F1635" s="225"/>
      <c r="G1635" s="125"/>
      <c r="H1635" s="21"/>
      <c r="I1635" s="19"/>
      <c r="J1635" s="22"/>
      <c r="N1635" s="43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</row>
    <row r="1636" spans="1:41" ht="15" customHeight="1">
      <c r="A1636" s="23"/>
      <c r="B1636" s="82" t="s">
        <v>741</v>
      </c>
      <c r="C1636" s="82" t="s">
        <v>762</v>
      </c>
      <c r="D1636" s="203">
        <v>1</v>
      </c>
      <c r="E1636" s="6" t="s">
        <v>148</v>
      </c>
      <c r="F1636" s="226"/>
      <c r="G1636" s="127"/>
      <c r="H1636" s="24"/>
      <c r="I1636" s="19"/>
      <c r="J1636" s="22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</row>
    <row r="1637" spans="1:41" ht="15" customHeight="1">
      <c r="A1637" s="133"/>
      <c r="B1637" s="119" t="s">
        <v>763</v>
      </c>
      <c r="C1637" s="119"/>
      <c r="D1637" s="120"/>
      <c r="E1637" s="140"/>
      <c r="F1637" s="225"/>
      <c r="G1637" s="125"/>
      <c r="H1637" s="21"/>
      <c r="I1637" s="19"/>
      <c r="J1637" s="22"/>
      <c r="N1637" s="43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</row>
    <row r="1638" spans="1:41" ht="15" customHeight="1">
      <c r="A1638" s="23"/>
      <c r="B1638" s="82" t="s">
        <v>764</v>
      </c>
      <c r="C1638" s="82" t="s">
        <v>765</v>
      </c>
      <c r="D1638" s="203">
        <v>21.7</v>
      </c>
      <c r="E1638" s="6" t="s">
        <v>4</v>
      </c>
      <c r="F1638" s="226"/>
      <c r="G1638" s="127"/>
      <c r="H1638" s="24"/>
      <c r="I1638" s="19"/>
      <c r="J1638" s="22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</row>
    <row r="1639" spans="1:41" ht="15" customHeight="1">
      <c r="A1639" s="133"/>
      <c r="B1639" s="130" t="s">
        <v>86</v>
      </c>
      <c r="C1639" s="130"/>
      <c r="D1639" s="202"/>
      <c r="E1639" s="113"/>
      <c r="F1639" s="225"/>
      <c r="G1639" s="125"/>
      <c r="H1639" s="21"/>
      <c r="I1639" s="19"/>
      <c r="J1639" s="22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</row>
    <row r="1640" spans="1:41" ht="15" customHeight="1">
      <c r="A1640" s="142"/>
      <c r="B1640" s="82" t="s">
        <v>199</v>
      </c>
      <c r="C1640" s="130" t="s">
        <v>766</v>
      </c>
      <c r="D1640" s="203">
        <v>29.7</v>
      </c>
      <c r="E1640" s="114" t="s">
        <v>4</v>
      </c>
      <c r="F1640" s="225"/>
      <c r="G1640" s="125"/>
      <c r="H1640" s="21"/>
      <c r="I1640" s="19"/>
      <c r="J1640" s="26"/>
      <c r="K1640" s="67"/>
      <c r="L1640" s="67"/>
      <c r="M1640" s="67"/>
      <c r="N1640" s="67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</row>
    <row r="1641" spans="1:41" ht="15" customHeight="1">
      <c r="A1641" s="132"/>
      <c r="B1641" s="81" t="s">
        <v>767</v>
      </c>
      <c r="C1641" s="81"/>
      <c r="D1641" s="202"/>
      <c r="E1641" s="113"/>
      <c r="F1641" s="228"/>
      <c r="G1641" s="128"/>
      <c r="H1641" s="25"/>
      <c r="I1641" s="19"/>
      <c r="J1641" s="22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</row>
    <row r="1642" spans="1:41" ht="15" customHeight="1">
      <c r="A1642" s="138"/>
      <c r="B1642" s="82" t="s">
        <v>66</v>
      </c>
      <c r="C1642" s="82" t="s">
        <v>768</v>
      </c>
      <c r="D1642" s="203">
        <v>12.8</v>
      </c>
      <c r="E1642" s="114" t="s">
        <v>148</v>
      </c>
      <c r="F1642" s="226"/>
      <c r="G1642" s="127"/>
      <c r="H1642" s="24"/>
      <c r="I1642" s="19"/>
      <c r="J1642" s="26"/>
      <c r="K1642" s="67"/>
      <c r="L1642" s="67"/>
      <c r="M1642" s="67"/>
      <c r="N1642" s="67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</row>
    <row r="1643" spans="1:41" ht="15" customHeight="1">
      <c r="A1643" s="132"/>
      <c r="B1643" s="81" t="s">
        <v>767</v>
      </c>
      <c r="C1643" s="81"/>
      <c r="D1643" s="202"/>
      <c r="E1643" s="113"/>
      <c r="F1643" s="228"/>
      <c r="G1643" s="128"/>
      <c r="H1643" s="25"/>
      <c r="I1643" s="19"/>
      <c r="J1643" s="22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</row>
    <row r="1644" spans="1:41" ht="15" customHeight="1">
      <c r="A1644" s="138"/>
      <c r="B1644" s="82" t="s">
        <v>66</v>
      </c>
      <c r="C1644" s="82" t="s">
        <v>769</v>
      </c>
      <c r="D1644" s="203">
        <v>193</v>
      </c>
      <c r="E1644" s="114" t="s">
        <v>148</v>
      </c>
      <c r="F1644" s="226"/>
      <c r="G1644" s="127"/>
      <c r="H1644" s="24"/>
      <c r="I1644" s="19"/>
      <c r="J1644" s="26"/>
      <c r="K1644" s="67"/>
      <c r="L1644" s="67"/>
      <c r="M1644" s="67"/>
      <c r="N1644" s="67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</row>
    <row r="1645" spans="1:41" ht="15" customHeight="1">
      <c r="A1645" s="132"/>
      <c r="B1645" s="81" t="s">
        <v>767</v>
      </c>
      <c r="C1645" s="81"/>
      <c r="D1645" s="202"/>
      <c r="E1645" s="113"/>
      <c r="F1645" s="228"/>
      <c r="G1645" s="128"/>
      <c r="H1645" s="25"/>
      <c r="I1645" s="19"/>
      <c r="J1645" s="22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</row>
    <row r="1646" spans="1:41" ht="15" customHeight="1">
      <c r="A1646" s="138"/>
      <c r="B1646" s="82" t="s">
        <v>66</v>
      </c>
      <c r="C1646" s="82" t="s">
        <v>770</v>
      </c>
      <c r="D1646" s="203">
        <v>5</v>
      </c>
      <c r="E1646" s="114" t="s">
        <v>148</v>
      </c>
      <c r="F1646" s="226"/>
      <c r="G1646" s="127"/>
      <c r="H1646" s="24"/>
      <c r="I1646" s="19"/>
      <c r="J1646" s="26"/>
      <c r="K1646" s="67"/>
      <c r="L1646" s="67"/>
      <c r="M1646" s="67"/>
      <c r="N1646" s="67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</row>
    <row r="1647" spans="1:41" ht="15" customHeight="1">
      <c r="A1647" s="132"/>
      <c r="B1647" s="81" t="s">
        <v>771</v>
      </c>
      <c r="C1647" s="81"/>
      <c r="D1647" s="202"/>
      <c r="E1647" s="113"/>
      <c r="F1647" s="228"/>
      <c r="G1647" s="128"/>
      <c r="H1647" s="25"/>
      <c r="I1647" s="19"/>
      <c r="J1647" s="22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</row>
    <row r="1648" spans="1:41" ht="15" customHeight="1">
      <c r="A1648" s="138"/>
      <c r="B1648" s="82" t="s">
        <v>66</v>
      </c>
      <c r="C1648" s="82" t="s">
        <v>772</v>
      </c>
      <c r="D1648" s="203">
        <v>16.399999999999999</v>
      </c>
      <c r="E1648" s="114" t="s">
        <v>148</v>
      </c>
      <c r="F1648" s="226"/>
      <c r="G1648" s="127"/>
      <c r="H1648" s="24"/>
      <c r="I1648" s="19"/>
      <c r="J1648" s="26"/>
      <c r="K1648" s="67"/>
      <c r="L1648" s="67"/>
      <c r="M1648" s="67"/>
      <c r="N1648" s="67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</row>
    <row r="1649" spans="1:41" ht="15" customHeight="1">
      <c r="A1649" s="132"/>
      <c r="B1649" s="81" t="s">
        <v>773</v>
      </c>
      <c r="C1649" s="81"/>
      <c r="D1649" s="202"/>
      <c r="E1649" s="113"/>
      <c r="F1649" s="228"/>
      <c r="G1649" s="128"/>
      <c r="H1649" s="25"/>
      <c r="I1649" s="19"/>
      <c r="J1649" s="22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</row>
    <row r="1650" spans="1:41" ht="15" customHeight="1">
      <c r="A1650" s="138"/>
      <c r="B1650" s="82" t="s">
        <v>66</v>
      </c>
      <c r="C1650" s="82" t="s">
        <v>770</v>
      </c>
      <c r="D1650" s="203">
        <v>23</v>
      </c>
      <c r="E1650" s="114" t="s">
        <v>148</v>
      </c>
      <c r="F1650" s="226"/>
      <c r="G1650" s="127"/>
      <c r="H1650" s="24"/>
      <c r="I1650" s="19"/>
      <c r="J1650" s="26"/>
      <c r="K1650" s="67"/>
      <c r="L1650" s="67"/>
      <c r="M1650" s="67"/>
      <c r="N1650" s="67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</row>
    <row r="1651" spans="1:41" ht="15" customHeight="1">
      <c r="A1651" s="132"/>
      <c r="B1651" s="81" t="s">
        <v>279</v>
      </c>
      <c r="C1651" s="81"/>
      <c r="D1651" s="202"/>
      <c r="E1651" s="113"/>
      <c r="F1651" s="225"/>
      <c r="G1651" s="125"/>
      <c r="H1651" s="21"/>
      <c r="I1651" s="19"/>
      <c r="J1651" s="22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</row>
    <row r="1652" spans="1:41" ht="15" customHeight="1">
      <c r="A1652" s="138"/>
      <c r="B1652" s="82" t="s">
        <v>66</v>
      </c>
      <c r="C1652" s="82" t="s">
        <v>774</v>
      </c>
      <c r="D1652" s="203">
        <v>172</v>
      </c>
      <c r="E1652" s="114" t="s">
        <v>148</v>
      </c>
      <c r="F1652" s="226"/>
      <c r="G1652" s="127"/>
      <c r="H1652" s="24"/>
      <c r="I1652" s="19"/>
      <c r="J1652" s="26"/>
      <c r="K1652" s="67"/>
      <c r="L1652" s="67"/>
      <c r="M1652" s="67"/>
      <c r="N1652" s="67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</row>
    <row r="1653" spans="1:41" ht="15" customHeight="1">
      <c r="A1653" s="132"/>
      <c r="B1653" s="81" t="s">
        <v>775</v>
      </c>
      <c r="C1653" s="81"/>
      <c r="D1653" s="202"/>
      <c r="E1653" s="113"/>
      <c r="F1653" s="228"/>
      <c r="G1653" s="128"/>
      <c r="H1653" s="25"/>
      <c r="I1653" s="19"/>
      <c r="J1653" s="22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</row>
    <row r="1654" spans="1:41" ht="15" customHeight="1">
      <c r="A1654" s="138"/>
      <c r="B1654" s="82" t="s">
        <v>66</v>
      </c>
      <c r="C1654" s="82" t="s">
        <v>776</v>
      </c>
      <c r="D1654" s="203">
        <v>54.5</v>
      </c>
      <c r="E1654" s="114" t="s">
        <v>148</v>
      </c>
      <c r="F1654" s="226"/>
      <c r="G1654" s="127"/>
      <c r="H1654" s="24"/>
      <c r="I1654" s="19"/>
      <c r="J1654" s="26"/>
      <c r="K1654" s="67"/>
      <c r="L1654" s="67"/>
      <c r="M1654" s="67"/>
      <c r="N1654" s="67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</row>
    <row r="1655" spans="1:41" ht="15" customHeight="1">
      <c r="A1655" s="132"/>
      <c r="B1655" s="81" t="s">
        <v>775</v>
      </c>
      <c r="C1655" s="81"/>
      <c r="D1655" s="202"/>
      <c r="E1655" s="113"/>
      <c r="F1655" s="243"/>
      <c r="G1655" s="125"/>
      <c r="H1655" s="21"/>
      <c r="I1655" s="19"/>
      <c r="J1655" s="22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</row>
    <row r="1656" spans="1:41" ht="15" customHeight="1">
      <c r="A1656" s="138"/>
      <c r="B1656" s="82" t="s">
        <v>66</v>
      </c>
      <c r="C1656" s="82" t="s">
        <v>770</v>
      </c>
      <c r="D1656" s="203">
        <v>13.5</v>
      </c>
      <c r="E1656" s="114" t="s">
        <v>148</v>
      </c>
      <c r="F1656" s="231"/>
      <c r="G1656" s="127"/>
      <c r="H1656" s="24"/>
      <c r="I1656" s="19"/>
      <c r="J1656" s="26"/>
      <c r="K1656" s="67"/>
      <c r="L1656" s="67"/>
      <c r="M1656" s="67"/>
      <c r="N1656" s="67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</row>
    <row r="1657" spans="1:41" ht="15" customHeight="1">
      <c r="A1657" s="132"/>
      <c r="B1657" s="81"/>
      <c r="C1657" s="81"/>
      <c r="D1657" s="202"/>
      <c r="E1657" s="113"/>
      <c r="F1657" s="228"/>
      <c r="G1657" s="128"/>
      <c r="H1657" s="25"/>
      <c r="I1657" s="19"/>
      <c r="J1657" s="22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</row>
    <row r="1658" spans="1:41" ht="15" customHeight="1">
      <c r="A1658" s="138"/>
      <c r="B1658" s="82"/>
      <c r="C1658" s="82"/>
      <c r="D1658" s="203"/>
      <c r="E1658" s="114"/>
      <c r="F1658" s="226"/>
      <c r="G1658" s="127"/>
      <c r="H1658" s="24"/>
      <c r="I1658" s="19"/>
      <c r="J1658" s="26"/>
      <c r="K1658" s="67"/>
      <c r="L1658" s="67"/>
      <c r="M1658" s="67"/>
      <c r="N1658" s="67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</row>
    <row r="1659" spans="1:41" ht="15" customHeight="1">
      <c r="A1659" s="132"/>
      <c r="B1659" s="81"/>
      <c r="C1659" s="81"/>
      <c r="D1659" s="202"/>
      <c r="E1659" s="113"/>
      <c r="F1659" s="243"/>
      <c r="G1659" s="125"/>
      <c r="H1659" s="21"/>
      <c r="I1659" s="19"/>
      <c r="J1659" s="22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</row>
    <row r="1660" spans="1:41" ht="15" customHeight="1">
      <c r="A1660" s="138"/>
      <c r="B1660" s="82" t="s">
        <v>87</v>
      </c>
      <c r="C1660" s="82"/>
      <c r="D1660" s="203"/>
      <c r="E1660" s="114"/>
      <c r="F1660" s="231"/>
      <c r="G1660" s="127"/>
      <c r="H1660" s="24"/>
      <c r="I1660" s="19"/>
      <c r="J1660" s="26"/>
      <c r="K1660" s="67"/>
      <c r="L1660" s="67"/>
      <c r="M1660" s="67"/>
      <c r="N1660" s="67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</row>
    <row r="1661" spans="1:41" ht="15" customHeight="1">
      <c r="A1661" s="132"/>
      <c r="B1661" s="81" t="s">
        <v>40</v>
      </c>
      <c r="C1661" s="81"/>
      <c r="D1661" s="202"/>
      <c r="E1661" s="113"/>
      <c r="F1661" s="228"/>
      <c r="G1661" s="128"/>
      <c r="H1661" s="25"/>
      <c r="I1661" s="19"/>
      <c r="J1661" s="22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</row>
    <row r="1662" spans="1:41" ht="15" customHeight="1">
      <c r="A1662" s="138"/>
      <c r="B1662" s="82" t="s">
        <v>131</v>
      </c>
      <c r="C1662" s="82" t="s">
        <v>750</v>
      </c>
      <c r="D1662" s="203">
        <v>8.4</v>
      </c>
      <c r="E1662" s="114" t="s">
        <v>148</v>
      </c>
      <c r="F1662" s="226"/>
      <c r="G1662" s="127"/>
      <c r="H1662" s="24"/>
      <c r="I1662" s="19"/>
      <c r="J1662" s="26"/>
      <c r="K1662" s="67"/>
      <c r="L1662" s="67"/>
      <c r="M1662" s="67"/>
      <c r="N1662" s="67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</row>
    <row r="1663" spans="1:41" ht="15" customHeight="1">
      <c r="A1663" s="132"/>
      <c r="B1663" s="215" t="s">
        <v>40</v>
      </c>
      <c r="C1663" s="81"/>
      <c r="D1663" s="202"/>
      <c r="E1663" s="113"/>
      <c r="F1663" s="225"/>
      <c r="G1663" s="125"/>
      <c r="H1663" s="25"/>
      <c r="I1663" s="19"/>
      <c r="J1663" s="22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</row>
    <row r="1664" spans="1:41" ht="15" customHeight="1">
      <c r="A1664" s="138"/>
      <c r="B1664" s="82" t="s">
        <v>741</v>
      </c>
      <c r="C1664" s="82" t="s">
        <v>745</v>
      </c>
      <c r="D1664" s="203">
        <v>508</v>
      </c>
      <c r="E1664" s="114" t="s">
        <v>148</v>
      </c>
      <c r="F1664" s="226"/>
      <c r="G1664" s="48"/>
      <c r="H1664" s="24"/>
      <c r="I1664" s="19"/>
      <c r="J1664" s="26"/>
      <c r="K1664" s="67"/>
      <c r="L1664" s="67"/>
      <c r="M1664" s="67"/>
      <c r="N1664" s="67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</row>
    <row r="1665" spans="1:41" ht="15" customHeight="1">
      <c r="A1665" s="132"/>
      <c r="B1665" s="81" t="s">
        <v>40</v>
      </c>
      <c r="C1665" s="81"/>
      <c r="D1665" s="202"/>
      <c r="E1665" s="113"/>
      <c r="F1665" s="225"/>
      <c r="G1665" s="125"/>
      <c r="H1665" s="21"/>
      <c r="I1665" s="19"/>
      <c r="J1665" s="22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</row>
    <row r="1666" spans="1:41" ht="15" customHeight="1">
      <c r="A1666" s="33"/>
      <c r="B1666" s="135" t="s">
        <v>741</v>
      </c>
      <c r="C1666" s="135" t="s">
        <v>777</v>
      </c>
      <c r="D1666" s="204">
        <v>1231</v>
      </c>
      <c r="E1666" s="134" t="s">
        <v>148</v>
      </c>
      <c r="F1666" s="244"/>
      <c r="G1666" s="122"/>
      <c r="H1666" s="121"/>
      <c r="I1666" s="19"/>
      <c r="J1666" s="26"/>
      <c r="K1666" s="67"/>
      <c r="L1666" s="67"/>
      <c r="M1666" s="67"/>
      <c r="N1666" s="67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</row>
    <row r="1667" spans="1:41" ht="15" customHeight="1">
      <c r="A1667" s="133"/>
      <c r="B1667" s="119" t="s">
        <v>40</v>
      </c>
      <c r="C1667" s="119"/>
      <c r="D1667" s="120"/>
      <c r="E1667" s="140"/>
      <c r="F1667" s="225"/>
      <c r="G1667" s="125"/>
      <c r="H1667" s="21"/>
      <c r="I1667" s="19"/>
      <c r="J1667" s="22"/>
      <c r="N1667" s="43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</row>
    <row r="1668" spans="1:41" ht="15" customHeight="1">
      <c r="A1668" s="23"/>
      <c r="B1668" s="82" t="s">
        <v>741</v>
      </c>
      <c r="C1668" s="82" t="s">
        <v>778</v>
      </c>
      <c r="D1668" s="203">
        <v>28.6</v>
      </c>
      <c r="E1668" s="6" t="s">
        <v>148</v>
      </c>
      <c r="F1668" s="226"/>
      <c r="G1668" s="127"/>
      <c r="H1668" s="24"/>
      <c r="I1668" s="19"/>
      <c r="J1668" s="22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</row>
    <row r="1669" spans="1:41" ht="15" customHeight="1">
      <c r="A1669" s="133"/>
      <c r="B1669" s="119" t="s">
        <v>40</v>
      </c>
      <c r="C1669" s="119"/>
      <c r="D1669" s="120"/>
      <c r="E1669" s="140"/>
      <c r="F1669" s="225"/>
      <c r="G1669" s="125"/>
      <c r="H1669" s="21"/>
      <c r="I1669" s="19"/>
      <c r="J1669" s="22"/>
      <c r="N1669" s="43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</row>
    <row r="1670" spans="1:41" ht="15" customHeight="1">
      <c r="A1670" s="23"/>
      <c r="B1670" s="82" t="s">
        <v>741</v>
      </c>
      <c r="C1670" s="82" t="s">
        <v>779</v>
      </c>
      <c r="D1670" s="203">
        <v>12.5</v>
      </c>
      <c r="E1670" s="6" t="s">
        <v>148</v>
      </c>
      <c r="F1670" s="226"/>
      <c r="G1670" s="127"/>
      <c r="H1670" s="24"/>
      <c r="I1670" s="19"/>
      <c r="J1670" s="22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</row>
    <row r="1671" spans="1:41" ht="15" customHeight="1">
      <c r="A1671" s="133"/>
      <c r="B1671" s="130" t="s">
        <v>40</v>
      </c>
      <c r="C1671" s="130"/>
      <c r="D1671" s="202"/>
      <c r="E1671" s="113"/>
      <c r="F1671" s="225"/>
      <c r="G1671" s="125"/>
      <c r="H1671" s="21"/>
      <c r="I1671" s="19"/>
      <c r="J1671" s="22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</row>
    <row r="1672" spans="1:41" ht="15" customHeight="1">
      <c r="A1672" s="142"/>
      <c r="B1672" s="82" t="s">
        <v>741</v>
      </c>
      <c r="C1672" s="130" t="s">
        <v>780</v>
      </c>
      <c r="D1672" s="203">
        <v>36.6</v>
      </c>
      <c r="E1672" s="114" t="s">
        <v>148</v>
      </c>
      <c r="F1672" s="225"/>
      <c r="G1672" s="125"/>
      <c r="H1672" s="21"/>
      <c r="I1672" s="19"/>
      <c r="J1672" s="26"/>
      <c r="K1672" s="67"/>
      <c r="L1672" s="67"/>
      <c r="M1672" s="67"/>
      <c r="N1672" s="67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</row>
    <row r="1673" spans="1:41" ht="15" customHeight="1">
      <c r="A1673" s="132"/>
      <c r="B1673" s="81" t="s">
        <v>40</v>
      </c>
      <c r="C1673" s="81"/>
      <c r="D1673" s="202"/>
      <c r="E1673" s="113"/>
      <c r="F1673" s="228"/>
      <c r="G1673" s="128"/>
      <c r="H1673" s="25"/>
      <c r="I1673" s="19"/>
      <c r="J1673" s="22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</row>
    <row r="1674" spans="1:41" ht="15" customHeight="1">
      <c r="A1674" s="138"/>
      <c r="B1674" s="82" t="s">
        <v>741</v>
      </c>
      <c r="C1674" s="82" t="s">
        <v>781</v>
      </c>
      <c r="D1674" s="203">
        <v>9.1</v>
      </c>
      <c r="E1674" s="114" t="s">
        <v>148</v>
      </c>
      <c r="F1674" s="226"/>
      <c r="G1674" s="127"/>
      <c r="H1674" s="24"/>
      <c r="I1674" s="19"/>
      <c r="J1674" s="26"/>
      <c r="K1674" s="67"/>
      <c r="L1674" s="67"/>
      <c r="M1674" s="67"/>
      <c r="N1674" s="67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</row>
    <row r="1675" spans="1:41" ht="15" customHeight="1">
      <c r="A1675" s="132"/>
      <c r="B1675" s="81" t="s">
        <v>40</v>
      </c>
      <c r="C1675" s="81" t="s">
        <v>751</v>
      </c>
      <c r="D1675" s="202"/>
      <c r="E1675" s="113"/>
      <c r="F1675" s="228"/>
      <c r="G1675" s="128"/>
      <c r="H1675" s="25"/>
      <c r="I1675" s="19"/>
      <c r="J1675" s="22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</row>
    <row r="1676" spans="1:41" ht="15" customHeight="1">
      <c r="A1676" s="138"/>
      <c r="B1676" s="82" t="s">
        <v>782</v>
      </c>
      <c r="C1676" s="82" t="s">
        <v>753</v>
      </c>
      <c r="D1676" s="203">
        <v>8.4</v>
      </c>
      <c r="E1676" s="114" t="s">
        <v>148</v>
      </c>
      <c r="F1676" s="226"/>
      <c r="G1676" s="127"/>
      <c r="H1676" s="24"/>
      <c r="I1676" s="19"/>
      <c r="J1676" s="26"/>
      <c r="K1676" s="67"/>
      <c r="L1676" s="67"/>
      <c r="M1676" s="67"/>
      <c r="N1676" s="67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</row>
    <row r="1677" spans="1:41" ht="15" customHeight="1">
      <c r="A1677" s="132"/>
      <c r="B1677" s="81" t="s">
        <v>783</v>
      </c>
      <c r="C1677" s="81"/>
      <c r="D1677" s="202"/>
      <c r="E1677" s="113"/>
      <c r="F1677" s="228"/>
      <c r="G1677" s="128"/>
      <c r="H1677" s="25"/>
      <c r="I1677" s="19"/>
      <c r="J1677" s="22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</row>
    <row r="1678" spans="1:41" ht="15" customHeight="1">
      <c r="A1678" s="138"/>
      <c r="B1678" s="82" t="s">
        <v>784</v>
      </c>
      <c r="C1678" s="82" t="s">
        <v>785</v>
      </c>
      <c r="D1678" s="203">
        <v>30.7</v>
      </c>
      <c r="E1678" s="114" t="s">
        <v>148</v>
      </c>
      <c r="F1678" s="226"/>
      <c r="G1678" s="127"/>
      <c r="H1678" s="24"/>
      <c r="I1678" s="19"/>
      <c r="J1678" s="26"/>
      <c r="K1678" s="67"/>
      <c r="L1678" s="67"/>
      <c r="M1678" s="67"/>
      <c r="N1678" s="67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</row>
    <row r="1679" spans="1:41" ht="15" customHeight="1">
      <c r="A1679" s="132"/>
      <c r="B1679" s="81" t="s">
        <v>786</v>
      </c>
      <c r="C1679" s="81"/>
      <c r="D1679" s="202"/>
      <c r="E1679" s="113"/>
      <c r="F1679" s="225"/>
      <c r="G1679" s="125"/>
      <c r="H1679" s="21"/>
      <c r="I1679" s="19"/>
      <c r="J1679" s="22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</row>
    <row r="1680" spans="1:41" ht="15" customHeight="1">
      <c r="A1680" s="138"/>
      <c r="B1680" s="82" t="s">
        <v>741</v>
      </c>
      <c r="C1680" s="82" t="s">
        <v>760</v>
      </c>
      <c r="D1680" s="203">
        <v>6.5</v>
      </c>
      <c r="E1680" s="114" t="s">
        <v>148</v>
      </c>
      <c r="F1680" s="226"/>
      <c r="G1680" s="127"/>
      <c r="H1680" s="24"/>
      <c r="I1680" s="19"/>
      <c r="J1680" s="26"/>
      <c r="K1680" s="67"/>
      <c r="L1680" s="67"/>
      <c r="M1680" s="67"/>
      <c r="N1680" s="67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</row>
    <row r="1681" spans="1:41" ht="15" customHeight="1">
      <c r="A1681" s="132"/>
      <c r="B1681" s="81" t="s">
        <v>419</v>
      </c>
      <c r="C1681" s="81"/>
      <c r="D1681" s="202"/>
      <c r="E1681" s="113"/>
      <c r="F1681" s="228"/>
      <c r="G1681" s="128"/>
      <c r="H1681" s="25"/>
      <c r="I1681" s="19"/>
      <c r="J1681" s="22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</row>
    <row r="1682" spans="1:41" ht="15" customHeight="1">
      <c r="A1682" s="138"/>
      <c r="B1682" s="82" t="s">
        <v>741</v>
      </c>
      <c r="C1682" s="82" t="s">
        <v>787</v>
      </c>
      <c r="D1682" s="203">
        <v>6.4</v>
      </c>
      <c r="E1682" s="114" t="s">
        <v>148</v>
      </c>
      <c r="F1682" s="226"/>
      <c r="G1682" s="127"/>
      <c r="H1682" s="24"/>
      <c r="I1682" s="19"/>
      <c r="J1682" s="26"/>
      <c r="K1682" s="67"/>
      <c r="L1682" s="67"/>
      <c r="M1682" s="67"/>
      <c r="N1682" s="67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</row>
    <row r="1683" spans="1:41" ht="15" customHeight="1">
      <c r="A1683" s="132"/>
      <c r="B1683" s="81" t="s">
        <v>788</v>
      </c>
      <c r="C1683" s="81"/>
      <c r="D1683" s="202"/>
      <c r="E1683" s="113"/>
      <c r="F1683" s="243"/>
      <c r="G1683" s="125"/>
      <c r="H1683" s="21"/>
      <c r="I1683" s="19"/>
      <c r="J1683" s="22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</row>
    <row r="1684" spans="1:41" ht="15" customHeight="1">
      <c r="A1684" s="138"/>
      <c r="B1684" s="82" t="s">
        <v>789</v>
      </c>
      <c r="C1684" s="82"/>
      <c r="D1684" s="203">
        <v>1.9</v>
      </c>
      <c r="E1684" s="114" t="s">
        <v>4</v>
      </c>
      <c r="F1684" s="231"/>
      <c r="G1684" s="127"/>
      <c r="H1684" s="24"/>
      <c r="I1684" s="19"/>
      <c r="J1684" s="26"/>
      <c r="K1684" s="67"/>
      <c r="L1684" s="67"/>
      <c r="M1684" s="67"/>
      <c r="N1684" s="67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</row>
    <row r="1685" spans="1:41" ht="15" customHeight="1">
      <c r="A1685" s="132"/>
      <c r="B1685" s="81" t="s">
        <v>790</v>
      </c>
      <c r="C1685" s="81"/>
      <c r="D1685" s="202"/>
      <c r="E1685" s="113"/>
      <c r="F1685" s="228"/>
      <c r="G1685" s="128"/>
      <c r="H1685" s="25"/>
      <c r="I1685" s="19"/>
      <c r="J1685" s="22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</row>
    <row r="1686" spans="1:41" ht="15" customHeight="1">
      <c r="A1686" s="138"/>
      <c r="B1686" s="82" t="s">
        <v>791</v>
      </c>
      <c r="C1686" s="82" t="s">
        <v>792</v>
      </c>
      <c r="D1686" s="203">
        <v>22</v>
      </c>
      <c r="E1686" s="114" t="s">
        <v>4</v>
      </c>
      <c r="F1686" s="226"/>
      <c r="G1686" s="127"/>
      <c r="H1686" s="24"/>
      <c r="I1686" s="19"/>
      <c r="J1686" s="26"/>
      <c r="K1686" s="67"/>
      <c r="L1686" s="67"/>
      <c r="M1686" s="67"/>
      <c r="N1686" s="67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</row>
    <row r="1687" spans="1:41" ht="15" customHeight="1">
      <c r="A1687" s="132"/>
      <c r="B1687" s="81" t="s">
        <v>793</v>
      </c>
      <c r="C1687" s="81"/>
      <c r="D1687" s="202"/>
      <c r="E1687" s="113"/>
      <c r="F1687" s="243"/>
      <c r="G1687" s="125"/>
      <c r="H1687" s="21"/>
      <c r="I1687" s="19"/>
      <c r="J1687" s="22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</row>
    <row r="1688" spans="1:41" ht="15" customHeight="1">
      <c r="A1688" s="138"/>
      <c r="B1688" s="82" t="s">
        <v>199</v>
      </c>
      <c r="C1688" s="82" t="s">
        <v>794</v>
      </c>
      <c r="D1688" s="203">
        <v>13.4</v>
      </c>
      <c r="E1688" s="114" t="s">
        <v>4</v>
      </c>
      <c r="F1688" s="231"/>
      <c r="G1688" s="127"/>
      <c r="H1688" s="24"/>
      <c r="I1688" s="19"/>
      <c r="J1688" s="26"/>
      <c r="K1688" s="67"/>
      <c r="L1688" s="67"/>
      <c r="M1688" s="67"/>
      <c r="N1688" s="67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</row>
    <row r="1689" spans="1:41" ht="15" customHeight="1">
      <c r="A1689" s="132"/>
      <c r="B1689" s="81" t="s">
        <v>1600</v>
      </c>
      <c r="C1689" s="81"/>
      <c r="D1689" s="202"/>
      <c r="E1689" s="113"/>
      <c r="F1689" s="228"/>
      <c r="G1689" s="128"/>
      <c r="H1689" s="25"/>
      <c r="I1689" s="19"/>
      <c r="J1689" s="22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</row>
    <row r="1690" spans="1:41" ht="15" customHeight="1">
      <c r="A1690" s="138"/>
      <c r="B1690" s="82" t="s">
        <v>784</v>
      </c>
      <c r="C1690" s="82" t="s">
        <v>1601</v>
      </c>
      <c r="D1690" s="203">
        <v>9.1</v>
      </c>
      <c r="E1690" s="114" t="s">
        <v>148</v>
      </c>
      <c r="F1690" s="226"/>
      <c r="G1690" s="127"/>
      <c r="H1690" s="24"/>
      <c r="I1690" s="19"/>
      <c r="J1690" s="26"/>
      <c r="K1690" s="67"/>
      <c r="L1690" s="67"/>
      <c r="M1690" s="67"/>
      <c r="N1690" s="67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</row>
    <row r="1691" spans="1:41" ht="15" customHeight="1">
      <c r="A1691" s="132"/>
      <c r="B1691" s="81" t="s">
        <v>1602</v>
      </c>
      <c r="C1691" s="81"/>
      <c r="D1691" s="202"/>
      <c r="E1691" s="113"/>
      <c r="F1691" s="228"/>
      <c r="G1691" s="128"/>
      <c r="H1691" s="25"/>
      <c r="I1691" s="19"/>
      <c r="J1691" s="22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</row>
    <row r="1692" spans="1:41" ht="15" customHeight="1">
      <c r="A1692" s="138"/>
      <c r="B1692" s="82" t="s">
        <v>784</v>
      </c>
      <c r="C1692" s="82" t="s">
        <v>1603</v>
      </c>
      <c r="D1692" s="203">
        <v>33.799999999999997</v>
      </c>
      <c r="E1692" s="114" t="s">
        <v>148</v>
      </c>
      <c r="F1692" s="226"/>
      <c r="G1692" s="127"/>
      <c r="H1692" s="24"/>
      <c r="I1692" s="19"/>
      <c r="J1692" s="26"/>
      <c r="K1692" s="67"/>
      <c r="L1692" s="67"/>
      <c r="M1692" s="67"/>
      <c r="N1692" s="67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</row>
    <row r="1693" spans="1:41" ht="15" customHeight="1">
      <c r="A1693" s="132"/>
      <c r="B1693" s="81" t="s">
        <v>1604</v>
      </c>
      <c r="C1693" s="81"/>
      <c r="D1693" s="202"/>
      <c r="E1693" s="113"/>
      <c r="F1693" s="228"/>
      <c r="G1693" s="128"/>
      <c r="H1693" s="25"/>
      <c r="I1693" s="19"/>
      <c r="J1693" s="22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</row>
    <row r="1694" spans="1:41" ht="15" customHeight="1">
      <c r="A1694" s="138"/>
      <c r="B1694" s="82" t="s">
        <v>1605</v>
      </c>
      <c r="C1694" s="82"/>
      <c r="D1694" s="203">
        <v>4.9000000000000004</v>
      </c>
      <c r="E1694" s="114" t="s">
        <v>3</v>
      </c>
      <c r="F1694" s="226"/>
      <c r="G1694" s="127"/>
      <c r="H1694" s="24"/>
      <c r="I1694" s="19"/>
      <c r="J1694" s="26"/>
      <c r="K1694" s="67"/>
      <c r="L1694" s="67"/>
      <c r="M1694" s="67"/>
      <c r="N1694" s="67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</row>
    <row r="1695" spans="1:41" ht="15" customHeight="1">
      <c r="A1695" s="132"/>
      <c r="B1695" s="215" t="s">
        <v>86</v>
      </c>
      <c r="C1695" s="81"/>
      <c r="D1695" s="202"/>
      <c r="E1695" s="113"/>
      <c r="F1695" s="225"/>
      <c r="G1695" s="125"/>
      <c r="H1695" s="25"/>
      <c r="I1695" s="19"/>
      <c r="J1695" s="22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</row>
    <row r="1696" spans="1:41" ht="15" customHeight="1">
      <c r="A1696" s="138"/>
      <c r="B1696" s="82" t="s">
        <v>199</v>
      </c>
      <c r="C1696" s="82"/>
      <c r="D1696" s="203">
        <v>41.5</v>
      </c>
      <c r="E1696" s="114" t="s">
        <v>4</v>
      </c>
      <c r="F1696" s="226"/>
      <c r="G1696" s="48"/>
      <c r="H1696" s="24"/>
      <c r="I1696" s="19"/>
      <c r="J1696" s="26"/>
      <c r="K1696" s="67"/>
      <c r="L1696" s="67"/>
      <c r="M1696" s="67"/>
      <c r="N1696" s="67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</row>
    <row r="1697" spans="1:41" ht="15" customHeight="1">
      <c r="A1697" s="132"/>
      <c r="B1697" s="81" t="s">
        <v>795</v>
      </c>
      <c r="C1697" s="81"/>
      <c r="D1697" s="202"/>
      <c r="E1697" s="113"/>
      <c r="F1697" s="225"/>
      <c r="G1697" s="125"/>
      <c r="H1697" s="21"/>
      <c r="I1697" s="19"/>
      <c r="J1697" s="22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</row>
    <row r="1698" spans="1:41" ht="15" customHeight="1">
      <c r="A1698" s="33"/>
      <c r="B1698" s="135" t="s">
        <v>66</v>
      </c>
      <c r="C1698" s="135" t="s">
        <v>770</v>
      </c>
      <c r="D1698" s="204">
        <v>14.3</v>
      </c>
      <c r="E1698" s="134" t="s">
        <v>148</v>
      </c>
      <c r="F1698" s="244"/>
      <c r="G1698" s="122"/>
      <c r="H1698" s="121"/>
      <c r="I1698" s="19"/>
      <c r="J1698" s="26"/>
      <c r="K1698" s="67"/>
      <c r="L1698" s="67"/>
      <c r="M1698" s="67"/>
      <c r="N1698" s="67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</row>
    <row r="1699" spans="1:41" ht="15" customHeight="1">
      <c r="A1699" s="133"/>
      <c r="B1699" s="130" t="s">
        <v>29</v>
      </c>
      <c r="C1699" s="130"/>
      <c r="D1699" s="202"/>
      <c r="E1699" s="113"/>
      <c r="F1699" s="225"/>
      <c r="G1699" s="125"/>
      <c r="H1699" s="21"/>
      <c r="I1699" s="19"/>
      <c r="J1699" s="22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</row>
    <row r="1700" spans="1:41" ht="15" customHeight="1">
      <c r="A1700" s="138"/>
      <c r="B1700" s="82" t="s">
        <v>66</v>
      </c>
      <c r="C1700" s="82" t="s">
        <v>776</v>
      </c>
      <c r="D1700" s="203">
        <v>6.1</v>
      </c>
      <c r="E1700" s="114" t="s">
        <v>148</v>
      </c>
      <c r="F1700" s="226"/>
      <c r="G1700" s="127"/>
      <c r="H1700" s="24"/>
      <c r="I1700" s="19"/>
      <c r="J1700" s="26"/>
      <c r="K1700" s="67"/>
      <c r="L1700" s="67"/>
      <c r="M1700" s="67"/>
      <c r="N1700" s="67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</row>
    <row r="1701" spans="1:41" ht="15" customHeight="1">
      <c r="A1701" s="133"/>
      <c r="B1701" s="130" t="s">
        <v>29</v>
      </c>
      <c r="C1701" s="130"/>
      <c r="D1701" s="202"/>
      <c r="E1701" s="113"/>
      <c r="F1701" s="225"/>
      <c r="G1701" s="125"/>
      <c r="H1701" s="21"/>
      <c r="I1701" s="19"/>
      <c r="J1701" s="22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</row>
    <row r="1702" spans="1:41" ht="15" customHeight="1">
      <c r="A1702" s="142"/>
      <c r="B1702" s="82" t="s">
        <v>66</v>
      </c>
      <c r="C1702" s="130" t="s">
        <v>796</v>
      </c>
      <c r="D1702" s="203">
        <v>81.5</v>
      </c>
      <c r="E1702" s="114" t="s">
        <v>148</v>
      </c>
      <c r="F1702" s="225"/>
      <c r="G1702" s="125"/>
      <c r="H1702" s="21"/>
      <c r="I1702" s="19"/>
      <c r="J1702" s="26"/>
      <c r="K1702" s="67"/>
      <c r="L1702" s="67"/>
      <c r="M1702" s="67"/>
      <c r="N1702" s="67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</row>
    <row r="1703" spans="1:41" ht="15" customHeight="1">
      <c r="A1703" s="132"/>
      <c r="B1703" s="81" t="s">
        <v>29</v>
      </c>
      <c r="C1703" s="81"/>
      <c r="D1703" s="202"/>
      <c r="E1703" s="113"/>
      <c r="F1703" s="228"/>
      <c r="G1703" s="128"/>
      <c r="H1703" s="25"/>
      <c r="I1703" s="19"/>
      <c r="J1703" s="22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</row>
    <row r="1704" spans="1:41" ht="15" customHeight="1">
      <c r="A1704" s="138"/>
      <c r="B1704" s="82" t="s">
        <v>66</v>
      </c>
      <c r="C1704" s="82" t="s">
        <v>797</v>
      </c>
      <c r="D1704" s="203">
        <v>19.600000000000001</v>
      </c>
      <c r="E1704" s="114" t="s">
        <v>148</v>
      </c>
      <c r="F1704" s="226"/>
      <c r="G1704" s="127"/>
      <c r="H1704" s="24"/>
      <c r="I1704" s="19"/>
      <c r="J1704" s="26"/>
      <c r="K1704" s="67"/>
      <c r="L1704" s="67"/>
      <c r="M1704" s="67"/>
      <c r="N1704" s="67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</row>
    <row r="1705" spans="1:41" ht="15" customHeight="1">
      <c r="A1705" s="132"/>
      <c r="B1705" s="296" t="s">
        <v>798</v>
      </c>
      <c r="C1705" s="296"/>
      <c r="D1705" s="120"/>
      <c r="E1705" s="140"/>
      <c r="F1705" s="228"/>
      <c r="G1705" s="128"/>
      <c r="H1705" s="25"/>
      <c r="I1705" s="19"/>
      <c r="J1705" s="22"/>
      <c r="N1705" s="43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</row>
    <row r="1706" spans="1:41" ht="15" customHeight="1">
      <c r="A1706" s="23"/>
      <c r="B1706" s="82" t="s">
        <v>66</v>
      </c>
      <c r="C1706" s="82" t="s">
        <v>799</v>
      </c>
      <c r="D1706" s="203">
        <v>1259</v>
      </c>
      <c r="E1706" s="6" t="s">
        <v>148</v>
      </c>
      <c r="F1706" s="226"/>
      <c r="G1706" s="127"/>
      <c r="H1706" s="24"/>
      <c r="I1706" s="19"/>
      <c r="J1706" s="22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</row>
    <row r="1707" spans="1:41" ht="15" customHeight="1">
      <c r="A1707" s="132"/>
      <c r="B1707" s="81" t="s">
        <v>800</v>
      </c>
      <c r="C1707" s="81"/>
      <c r="D1707" s="202"/>
      <c r="E1707" s="113"/>
      <c r="F1707" s="228"/>
      <c r="G1707" s="128"/>
      <c r="H1707" s="25"/>
      <c r="I1707" s="19"/>
      <c r="J1707" s="22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</row>
    <row r="1708" spans="1:41" ht="15" customHeight="1">
      <c r="A1708" s="138"/>
      <c r="B1708" s="82" t="s">
        <v>66</v>
      </c>
      <c r="C1708" s="82" t="s">
        <v>799</v>
      </c>
      <c r="D1708" s="203">
        <v>233</v>
      </c>
      <c r="E1708" s="114" t="s">
        <v>148</v>
      </c>
      <c r="F1708" s="226"/>
      <c r="G1708" s="127"/>
      <c r="H1708" s="24"/>
      <c r="I1708" s="19"/>
      <c r="J1708" s="26"/>
      <c r="K1708" s="67"/>
      <c r="L1708" s="67"/>
      <c r="M1708" s="67"/>
      <c r="N1708" s="67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</row>
    <row r="1709" spans="1:41" ht="15" customHeight="1">
      <c r="A1709" s="132"/>
      <c r="B1709" s="81" t="s">
        <v>801</v>
      </c>
      <c r="C1709" s="81"/>
      <c r="D1709" s="202"/>
      <c r="E1709" s="113"/>
      <c r="F1709" s="228"/>
      <c r="G1709" s="128"/>
      <c r="H1709" s="25"/>
      <c r="I1709" s="19"/>
      <c r="J1709" s="22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</row>
    <row r="1710" spans="1:41" ht="15" customHeight="1">
      <c r="A1710" s="138"/>
      <c r="B1710" s="82" t="s">
        <v>66</v>
      </c>
      <c r="C1710" s="82" t="s">
        <v>799</v>
      </c>
      <c r="D1710" s="203">
        <v>6.4</v>
      </c>
      <c r="E1710" s="114" t="s">
        <v>148</v>
      </c>
      <c r="F1710" s="226"/>
      <c r="G1710" s="127"/>
      <c r="H1710" s="24"/>
      <c r="I1710" s="19"/>
      <c r="J1710" s="26"/>
      <c r="K1710" s="67"/>
      <c r="L1710" s="67"/>
      <c r="M1710" s="67"/>
      <c r="N1710" s="67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</row>
    <row r="1711" spans="1:41" ht="15" customHeight="1">
      <c r="A1711" s="132"/>
      <c r="B1711" s="81"/>
      <c r="C1711" s="81"/>
      <c r="D1711" s="202"/>
      <c r="E1711" s="113"/>
      <c r="F1711" s="228"/>
      <c r="G1711" s="128"/>
      <c r="H1711" s="25"/>
      <c r="I1711" s="19"/>
      <c r="J1711" s="22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</row>
    <row r="1712" spans="1:41" ht="15" customHeight="1">
      <c r="A1712" s="138"/>
      <c r="B1712" s="82"/>
      <c r="C1712" s="82"/>
      <c r="D1712" s="203"/>
      <c r="E1712" s="114"/>
      <c r="F1712" s="226"/>
      <c r="G1712" s="127"/>
      <c r="H1712" s="24"/>
      <c r="I1712" s="19"/>
      <c r="J1712" s="26"/>
      <c r="K1712" s="67"/>
      <c r="L1712" s="67"/>
      <c r="M1712" s="67"/>
      <c r="N1712" s="67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</row>
    <row r="1713" spans="1:41" ht="15" customHeight="1">
      <c r="A1713" s="132"/>
      <c r="B1713" s="81"/>
      <c r="C1713" s="81"/>
      <c r="D1713" s="202"/>
      <c r="E1713" s="113"/>
      <c r="F1713" s="228"/>
      <c r="G1713" s="128"/>
      <c r="H1713" s="25"/>
      <c r="I1713" s="19"/>
      <c r="J1713" s="22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</row>
    <row r="1714" spans="1:41" ht="15" customHeight="1">
      <c r="A1714" s="138"/>
      <c r="B1714" s="82"/>
      <c r="C1714" s="82"/>
      <c r="D1714" s="203"/>
      <c r="E1714" s="114"/>
      <c r="F1714" s="226"/>
      <c r="G1714" s="127"/>
      <c r="H1714" s="24"/>
      <c r="I1714" s="19"/>
      <c r="J1714" s="26"/>
      <c r="K1714" s="67"/>
      <c r="L1714" s="67"/>
      <c r="M1714" s="67"/>
      <c r="N1714" s="67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</row>
    <row r="1715" spans="1:41" ht="15" customHeight="1">
      <c r="A1715" s="132"/>
      <c r="B1715" s="81"/>
      <c r="C1715" s="81"/>
      <c r="D1715" s="202"/>
      <c r="E1715" s="113"/>
      <c r="F1715" s="129"/>
      <c r="G1715" s="110"/>
      <c r="H1715" s="21"/>
      <c r="I1715" s="19"/>
      <c r="J1715" s="22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</row>
    <row r="1716" spans="1:41" ht="15" customHeight="1">
      <c r="A1716" s="138"/>
      <c r="B1716" s="82"/>
      <c r="C1716" s="82"/>
      <c r="D1716" s="203"/>
      <c r="E1716" s="114"/>
      <c r="F1716" s="124"/>
      <c r="G1716" s="127"/>
      <c r="H1716" s="195"/>
      <c r="I1716" s="19"/>
      <c r="J1716" s="26"/>
      <c r="K1716" s="67"/>
      <c r="L1716" s="67"/>
      <c r="M1716" s="67"/>
      <c r="N1716" s="67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</row>
    <row r="1717" spans="1:41" ht="15" customHeight="1">
      <c r="A1717" s="132"/>
      <c r="B1717" s="81"/>
      <c r="C1717" s="81"/>
      <c r="D1717" s="202"/>
      <c r="E1717" s="113"/>
      <c r="F1717" s="228"/>
      <c r="G1717" s="128"/>
      <c r="H1717" s="25"/>
      <c r="I1717" s="19"/>
      <c r="J1717" s="22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</row>
    <row r="1718" spans="1:41" ht="15" customHeight="1">
      <c r="A1718" s="138"/>
      <c r="B1718" s="82"/>
      <c r="C1718" s="82"/>
      <c r="D1718" s="203"/>
      <c r="E1718" s="114"/>
      <c r="F1718" s="226"/>
      <c r="G1718" s="127"/>
      <c r="H1718" s="24"/>
      <c r="I1718" s="19"/>
      <c r="J1718" s="26"/>
      <c r="K1718" s="67"/>
      <c r="L1718" s="67"/>
      <c r="M1718" s="67"/>
      <c r="N1718" s="67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</row>
    <row r="1719" spans="1:41" ht="15" customHeight="1">
      <c r="A1719" s="132"/>
      <c r="B1719" s="81"/>
      <c r="C1719" s="81"/>
      <c r="D1719" s="202"/>
      <c r="E1719" s="113"/>
      <c r="F1719" s="243"/>
      <c r="G1719" s="125"/>
      <c r="H1719" s="21"/>
      <c r="I1719" s="19"/>
      <c r="J1719" s="22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</row>
    <row r="1720" spans="1:41" ht="15" customHeight="1">
      <c r="A1720" s="138"/>
      <c r="B1720" s="82"/>
      <c r="C1720" s="82"/>
      <c r="D1720" s="203"/>
      <c r="E1720" s="114"/>
      <c r="F1720" s="231"/>
      <c r="G1720" s="127"/>
      <c r="H1720" s="24"/>
      <c r="I1720" s="19"/>
      <c r="J1720" s="26"/>
      <c r="K1720" s="67"/>
      <c r="L1720" s="67"/>
      <c r="M1720" s="67"/>
      <c r="N1720" s="67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</row>
    <row r="1721" spans="1:41" ht="15" customHeight="1">
      <c r="A1721" s="132"/>
      <c r="B1721" s="81"/>
      <c r="C1721" s="81"/>
      <c r="D1721" s="202"/>
      <c r="E1721" s="113"/>
      <c r="F1721" s="228"/>
      <c r="G1721" s="128"/>
      <c r="H1721" s="25"/>
      <c r="I1721" s="19"/>
      <c r="J1721" s="22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</row>
    <row r="1722" spans="1:41" ht="15" customHeight="1">
      <c r="A1722" s="138"/>
      <c r="B1722" s="82"/>
      <c r="C1722" s="82"/>
      <c r="D1722" s="203"/>
      <c r="E1722" s="114"/>
      <c r="F1722" s="226"/>
      <c r="G1722" s="127"/>
      <c r="H1722" s="24"/>
      <c r="I1722" s="19"/>
      <c r="J1722" s="26"/>
      <c r="K1722" s="67"/>
      <c r="L1722" s="67"/>
      <c r="M1722" s="67"/>
      <c r="N1722" s="67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</row>
    <row r="1723" spans="1:41" ht="15" customHeight="1">
      <c r="A1723" s="132"/>
      <c r="B1723" s="88"/>
      <c r="C1723" s="88"/>
      <c r="D1723" s="202"/>
      <c r="E1723" s="3"/>
      <c r="F1723" s="243"/>
      <c r="G1723" s="125"/>
      <c r="H1723" s="21"/>
      <c r="I1723" s="19"/>
      <c r="J1723" s="22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</row>
    <row r="1724" spans="1:41" ht="15" customHeight="1">
      <c r="A1724" s="23"/>
      <c r="B1724" s="5"/>
      <c r="C1724" s="5"/>
      <c r="D1724" s="203"/>
      <c r="E1724" s="6"/>
      <c r="F1724" s="231"/>
      <c r="G1724" s="127"/>
      <c r="H1724" s="24"/>
      <c r="I1724" s="19"/>
      <c r="J1724" s="22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</row>
    <row r="1725" spans="1:41" ht="15" customHeight="1">
      <c r="A1725" s="132"/>
      <c r="B1725" s="88"/>
      <c r="C1725" s="88"/>
      <c r="D1725" s="202"/>
      <c r="E1725" s="3"/>
      <c r="F1725" s="228"/>
      <c r="G1725" s="128"/>
      <c r="H1725" s="25"/>
      <c r="I1725" s="19"/>
      <c r="J1725" s="22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</row>
    <row r="1726" spans="1:41" ht="15" customHeight="1">
      <c r="A1726" s="23"/>
      <c r="B1726" s="5"/>
      <c r="C1726" s="5"/>
      <c r="D1726" s="203"/>
      <c r="E1726" s="6"/>
      <c r="F1726" s="226"/>
      <c r="G1726" s="127"/>
      <c r="H1726" s="24"/>
      <c r="I1726" s="19"/>
      <c r="J1726" s="22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</row>
    <row r="1727" spans="1:41" ht="15" customHeight="1">
      <c r="A1727" s="132"/>
      <c r="B1727" s="218"/>
      <c r="C1727" s="81"/>
      <c r="D1727" s="202"/>
      <c r="E1727" s="113"/>
      <c r="F1727" s="225"/>
      <c r="G1727" s="125"/>
      <c r="H1727" s="25"/>
      <c r="I1727" s="19"/>
      <c r="J1727" s="22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</row>
    <row r="1728" spans="1:41" ht="15" customHeight="1">
      <c r="A1728" s="138"/>
      <c r="B1728" s="114" t="str">
        <f>A1604&amp;" - 計"</f>
        <v>13 - 計</v>
      </c>
      <c r="C1728" s="82"/>
      <c r="D1728" s="203"/>
      <c r="E1728" s="114"/>
      <c r="F1728" s="226"/>
      <c r="G1728" s="48"/>
      <c r="H1728" s="193"/>
      <c r="I1728" s="19"/>
      <c r="J1728" s="26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</row>
    <row r="1729" spans="1:41" ht="15" customHeight="1">
      <c r="A1729" s="132"/>
      <c r="B1729" s="88"/>
      <c r="C1729" s="88"/>
      <c r="D1729" s="202"/>
      <c r="E1729" s="3"/>
      <c r="F1729" s="225"/>
      <c r="G1729" s="110"/>
      <c r="H1729" s="21"/>
      <c r="I1729" s="19"/>
      <c r="J1729" s="22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</row>
    <row r="1730" spans="1:41" ht="15" customHeight="1">
      <c r="A1730" s="47"/>
      <c r="B1730" s="10"/>
      <c r="C1730" s="10"/>
      <c r="D1730" s="204"/>
      <c r="E1730" s="11"/>
      <c r="F1730" s="244"/>
      <c r="G1730" s="122"/>
      <c r="H1730" s="196"/>
      <c r="I1730" s="19"/>
      <c r="J1730" s="22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</row>
    <row r="1731" spans="1:41" ht="15" customHeight="1">
      <c r="A1731" s="133"/>
      <c r="B1731" s="130"/>
      <c r="C1731" s="130"/>
      <c r="D1731" s="202"/>
      <c r="E1731" s="113"/>
      <c r="F1731" s="225"/>
      <c r="G1731" s="125"/>
      <c r="H1731" s="21"/>
      <c r="I1731" s="19"/>
      <c r="J1731" s="22"/>
      <c r="K1731" s="221"/>
      <c r="L1731" s="221"/>
      <c r="M1731" s="221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</row>
    <row r="1732" spans="1:41" ht="15" customHeight="1">
      <c r="A1732" s="23">
        <v>14</v>
      </c>
      <c r="B1732" s="184" t="s">
        <v>76</v>
      </c>
      <c r="C1732" s="82"/>
      <c r="D1732" s="203"/>
      <c r="E1732" s="114"/>
      <c r="F1732" s="226"/>
      <c r="G1732" s="27"/>
      <c r="H1732" s="24"/>
      <c r="I1732" s="19"/>
      <c r="J1732" s="22"/>
      <c r="K1732" s="220"/>
      <c r="L1732" s="220"/>
      <c r="M1732" s="220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</row>
    <row r="1733" spans="1:41" ht="15" customHeight="1">
      <c r="A1733" s="188"/>
      <c r="B1733" s="186"/>
      <c r="C1733" s="130"/>
      <c r="D1733" s="206"/>
      <c r="E1733" s="113"/>
      <c r="F1733" s="225"/>
      <c r="G1733" s="110"/>
      <c r="H1733" s="21"/>
      <c r="I1733" s="19"/>
      <c r="J1733" s="22"/>
      <c r="K1733" s="222"/>
      <c r="L1733" s="222"/>
      <c r="M1733" s="222">
        <f>M1731*M1732</f>
        <v>0</v>
      </c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</row>
    <row r="1734" spans="1:41" ht="15" customHeight="1">
      <c r="A1734" s="188"/>
      <c r="B1734" s="82"/>
      <c r="C1734" s="130"/>
      <c r="D1734" s="203"/>
      <c r="E1734" s="114"/>
      <c r="F1734" s="226"/>
      <c r="G1734" s="27"/>
      <c r="H1734" s="24"/>
      <c r="I1734" s="19"/>
      <c r="J1734" s="22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</row>
    <row r="1735" spans="1:41" ht="15" customHeight="1">
      <c r="A1735" s="132"/>
      <c r="B1735" s="185"/>
      <c r="C1735" s="81"/>
      <c r="D1735" s="206"/>
      <c r="E1735" s="113"/>
      <c r="F1735" s="228"/>
      <c r="G1735" s="110"/>
      <c r="H1735" s="25"/>
      <c r="I1735" s="19"/>
      <c r="J1735" s="22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</row>
    <row r="1736" spans="1:41" ht="15" customHeight="1">
      <c r="A1736" s="138" t="s">
        <v>97</v>
      </c>
      <c r="B1736" s="82" t="s">
        <v>200</v>
      </c>
      <c r="C1736" s="82"/>
      <c r="D1736" s="203">
        <v>1</v>
      </c>
      <c r="E1736" s="114" t="s">
        <v>2</v>
      </c>
      <c r="F1736" s="226"/>
      <c r="G1736" s="27"/>
      <c r="H1736" s="195"/>
      <c r="I1736" s="19"/>
      <c r="J1736" s="22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</row>
    <row r="1737" spans="1:41" ht="15" customHeight="1">
      <c r="A1737" s="132"/>
      <c r="B1737" s="88"/>
      <c r="C1737" s="88"/>
      <c r="D1737" s="202"/>
      <c r="E1737" s="3"/>
      <c r="F1737" s="228"/>
      <c r="G1737" s="110"/>
      <c r="H1737" s="25"/>
      <c r="I1737" s="19"/>
      <c r="J1737" s="22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</row>
    <row r="1738" spans="1:41" ht="15" customHeight="1">
      <c r="A1738" s="23" t="s">
        <v>98</v>
      </c>
      <c r="B1738" s="5" t="s">
        <v>201</v>
      </c>
      <c r="C1738" s="5"/>
      <c r="D1738" s="203">
        <v>1</v>
      </c>
      <c r="E1738" s="6" t="s">
        <v>2</v>
      </c>
      <c r="F1738" s="226"/>
      <c r="G1738" s="27"/>
      <c r="H1738" s="24"/>
      <c r="I1738" s="19"/>
      <c r="J1738" s="22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</row>
    <row r="1739" spans="1:41" ht="15" customHeight="1">
      <c r="A1739" s="132"/>
      <c r="B1739" s="88"/>
      <c r="C1739" s="88"/>
      <c r="D1739" s="202"/>
      <c r="E1739" s="3"/>
      <c r="F1739" s="228"/>
      <c r="G1739" s="110"/>
      <c r="H1739" s="25"/>
      <c r="I1739" s="19"/>
      <c r="J1739" s="22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</row>
    <row r="1740" spans="1:41" ht="15" customHeight="1">
      <c r="A1740" s="23" t="s">
        <v>202</v>
      </c>
      <c r="B1740" s="5" t="s">
        <v>203</v>
      </c>
      <c r="C1740" s="5"/>
      <c r="D1740" s="203">
        <v>1</v>
      </c>
      <c r="E1740" s="6" t="s">
        <v>2</v>
      </c>
      <c r="F1740" s="226"/>
      <c r="G1740" s="27"/>
      <c r="H1740" s="24"/>
      <c r="I1740" s="19"/>
      <c r="J1740" s="22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</row>
    <row r="1741" spans="1:41" ht="15" customHeight="1">
      <c r="A1741" s="132"/>
      <c r="B1741" s="88"/>
      <c r="C1741" s="88"/>
      <c r="D1741" s="202"/>
      <c r="E1741" s="3"/>
      <c r="F1741" s="228"/>
      <c r="G1741" s="110"/>
      <c r="H1741" s="25"/>
      <c r="I1741" s="19"/>
      <c r="J1741" s="22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</row>
    <row r="1742" spans="1:41" ht="15" customHeight="1">
      <c r="A1742" s="23" t="s">
        <v>204</v>
      </c>
      <c r="B1742" s="5" t="s">
        <v>802</v>
      </c>
      <c r="C1742" s="5"/>
      <c r="D1742" s="203">
        <v>1</v>
      </c>
      <c r="E1742" s="6" t="s">
        <v>2</v>
      </c>
      <c r="F1742" s="226"/>
      <c r="G1742" s="27"/>
      <c r="H1742" s="24"/>
      <c r="I1742" s="19"/>
      <c r="J1742" s="22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</row>
    <row r="1743" spans="1:41" ht="15" customHeight="1">
      <c r="A1743" s="132"/>
      <c r="B1743" s="88"/>
      <c r="C1743" s="88"/>
      <c r="D1743" s="202"/>
      <c r="E1743" s="3"/>
      <c r="F1743" s="228"/>
      <c r="G1743" s="110"/>
      <c r="H1743" s="25"/>
      <c r="I1743" s="19"/>
      <c r="J1743" s="22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</row>
    <row r="1744" spans="1:41" ht="15" customHeight="1">
      <c r="A1744" s="23" t="s">
        <v>205</v>
      </c>
      <c r="B1744" s="5" t="s">
        <v>227</v>
      </c>
      <c r="C1744" s="5"/>
      <c r="D1744" s="203">
        <v>1</v>
      </c>
      <c r="E1744" s="6" t="s">
        <v>2</v>
      </c>
      <c r="F1744" s="226"/>
      <c r="G1744" s="27"/>
      <c r="H1744" s="24"/>
      <c r="I1744" s="19"/>
      <c r="J1744" s="22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</row>
    <row r="1745" spans="1:41" ht="15" customHeight="1">
      <c r="A1745" s="132"/>
      <c r="B1745" s="88"/>
      <c r="C1745" s="88"/>
      <c r="D1745" s="202"/>
      <c r="E1745" s="3"/>
      <c r="F1745" s="228"/>
      <c r="G1745" s="110"/>
      <c r="H1745" s="25"/>
      <c r="I1745" s="19"/>
      <c r="J1745" s="22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</row>
    <row r="1746" spans="1:41" ht="15" customHeight="1">
      <c r="A1746" s="23" t="s">
        <v>228</v>
      </c>
      <c r="B1746" s="5" t="s">
        <v>803</v>
      </c>
      <c r="C1746" s="5"/>
      <c r="D1746" s="203">
        <v>1</v>
      </c>
      <c r="E1746" s="6" t="s">
        <v>2</v>
      </c>
      <c r="F1746" s="226"/>
      <c r="G1746" s="27"/>
      <c r="H1746" s="24"/>
      <c r="I1746" s="19"/>
      <c r="J1746" s="22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</row>
    <row r="1747" spans="1:41" ht="15" customHeight="1">
      <c r="A1747" s="132"/>
      <c r="B1747" s="88"/>
      <c r="C1747" s="88"/>
      <c r="D1747" s="202"/>
      <c r="E1747" s="3"/>
      <c r="F1747" s="228"/>
      <c r="G1747" s="112"/>
      <c r="H1747" s="25"/>
      <c r="I1747" s="19"/>
      <c r="J1747" s="22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</row>
    <row r="1748" spans="1:41" ht="15" customHeight="1">
      <c r="A1748" s="23" t="s">
        <v>281</v>
      </c>
      <c r="B1748" s="5" t="s">
        <v>804</v>
      </c>
      <c r="C1748" s="5"/>
      <c r="D1748" s="203">
        <v>1</v>
      </c>
      <c r="E1748" s="6" t="s">
        <v>2</v>
      </c>
      <c r="F1748" s="226"/>
      <c r="G1748" s="27"/>
      <c r="H1748" s="24"/>
      <c r="I1748" s="19"/>
      <c r="J1748" s="22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</row>
    <row r="1749" spans="1:41" ht="15" customHeight="1">
      <c r="A1749" s="132"/>
      <c r="B1749" s="88"/>
      <c r="C1749" s="88"/>
      <c r="D1749" s="202"/>
      <c r="E1749" s="3"/>
      <c r="F1749" s="228"/>
      <c r="G1749" s="112"/>
      <c r="H1749" s="25"/>
      <c r="I1749" s="19"/>
      <c r="J1749" s="22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</row>
    <row r="1750" spans="1:41" ht="15" customHeight="1">
      <c r="A1750" s="23" t="s">
        <v>282</v>
      </c>
      <c r="B1750" s="5" t="s">
        <v>805</v>
      </c>
      <c r="C1750" s="5"/>
      <c r="D1750" s="203">
        <v>1</v>
      </c>
      <c r="E1750" s="6" t="s">
        <v>2</v>
      </c>
      <c r="F1750" s="226"/>
      <c r="G1750" s="27"/>
      <c r="H1750" s="24"/>
      <c r="I1750" s="19"/>
      <c r="J1750" s="22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</row>
    <row r="1751" spans="1:41" ht="15" customHeight="1">
      <c r="A1751" s="132"/>
      <c r="B1751" s="88"/>
      <c r="C1751" s="88"/>
      <c r="D1751" s="202"/>
      <c r="E1751" s="3"/>
      <c r="F1751" s="228"/>
      <c r="G1751" s="112"/>
      <c r="H1751" s="25"/>
      <c r="I1751" s="19"/>
      <c r="J1751" s="22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</row>
    <row r="1752" spans="1:41" ht="15" customHeight="1">
      <c r="A1752" s="23" t="s">
        <v>807</v>
      </c>
      <c r="B1752" s="5" t="s">
        <v>280</v>
      </c>
      <c r="C1752" s="5"/>
      <c r="D1752" s="203">
        <v>1</v>
      </c>
      <c r="E1752" s="6" t="s">
        <v>2</v>
      </c>
      <c r="F1752" s="226"/>
      <c r="G1752" s="27"/>
      <c r="H1752" s="24"/>
      <c r="I1752" s="19"/>
      <c r="J1752" s="22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</row>
    <row r="1753" spans="1:41" ht="15" customHeight="1">
      <c r="A1753" s="132"/>
      <c r="B1753" s="88"/>
      <c r="C1753" s="88"/>
      <c r="D1753" s="202"/>
      <c r="E1753" s="3"/>
      <c r="F1753" s="228"/>
      <c r="G1753" s="128"/>
      <c r="H1753" s="25"/>
      <c r="I1753" s="19"/>
      <c r="J1753" s="22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</row>
    <row r="1754" spans="1:41" ht="15" customHeight="1">
      <c r="A1754" s="23"/>
      <c r="B1754" s="5"/>
      <c r="C1754" s="5"/>
      <c r="D1754" s="203"/>
      <c r="E1754" s="6"/>
      <c r="F1754" s="226"/>
      <c r="G1754" s="127"/>
      <c r="H1754" s="24"/>
      <c r="I1754" s="19"/>
      <c r="J1754" s="22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</row>
    <row r="1755" spans="1:41" ht="15" customHeight="1">
      <c r="A1755" s="132"/>
      <c r="B1755" s="88"/>
      <c r="C1755" s="88"/>
      <c r="D1755" s="202"/>
      <c r="E1755" s="3"/>
      <c r="F1755" s="228"/>
      <c r="G1755" s="128"/>
      <c r="H1755" s="25"/>
      <c r="I1755" s="19"/>
      <c r="J1755" s="22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</row>
    <row r="1756" spans="1:41" ht="15" customHeight="1">
      <c r="A1756" s="23"/>
      <c r="B1756" s="5"/>
      <c r="C1756" s="5"/>
      <c r="D1756" s="203"/>
      <c r="E1756" s="6"/>
      <c r="F1756" s="226"/>
      <c r="G1756" s="127"/>
      <c r="H1756" s="24"/>
      <c r="I1756" s="19"/>
      <c r="J1756" s="22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</row>
    <row r="1757" spans="1:41" ht="15" customHeight="1">
      <c r="A1757" s="132"/>
      <c r="B1757" s="88"/>
      <c r="C1757" s="88"/>
      <c r="D1757" s="202"/>
      <c r="E1757" s="3"/>
      <c r="F1757" s="228"/>
      <c r="G1757" s="125"/>
      <c r="H1757" s="25"/>
      <c r="I1757" s="19"/>
      <c r="J1757" s="22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</row>
    <row r="1758" spans="1:41" ht="15" customHeight="1">
      <c r="A1758" s="23"/>
      <c r="B1758" s="5"/>
      <c r="C1758" s="5"/>
      <c r="D1758" s="203"/>
      <c r="E1758" s="6"/>
      <c r="F1758" s="226"/>
      <c r="G1758" s="48"/>
      <c r="H1758" s="24"/>
      <c r="I1758" s="19"/>
      <c r="J1758" s="22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</row>
    <row r="1759" spans="1:41" ht="15" customHeight="1">
      <c r="A1759" s="132"/>
      <c r="B1759" s="218"/>
      <c r="C1759" s="81"/>
      <c r="D1759" s="202"/>
      <c r="E1759" s="113"/>
      <c r="F1759" s="228"/>
      <c r="G1759" s="128"/>
      <c r="H1759" s="25"/>
      <c r="I1759" s="19"/>
      <c r="J1759" s="22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</row>
    <row r="1760" spans="1:41" ht="15" customHeight="1">
      <c r="A1760" s="131"/>
      <c r="B1760" s="114" t="str">
        <f>A1732&amp;" - 計"</f>
        <v>14 - 計</v>
      </c>
      <c r="C1760" s="82"/>
      <c r="D1760" s="203"/>
      <c r="E1760" s="114"/>
      <c r="F1760" s="226"/>
      <c r="G1760" s="127"/>
      <c r="H1760" s="24"/>
      <c r="I1760" s="19"/>
      <c r="J1760" s="26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</row>
    <row r="1761" spans="1:41" ht="15" customHeight="1">
      <c r="A1761" s="132"/>
      <c r="B1761" s="88"/>
      <c r="C1761" s="88"/>
      <c r="D1761" s="202"/>
      <c r="E1761" s="3"/>
      <c r="F1761" s="225"/>
      <c r="G1761" s="125"/>
      <c r="H1761" s="21"/>
      <c r="I1761" s="19"/>
      <c r="J1761" s="22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</row>
    <row r="1762" spans="1:41" ht="15" customHeight="1">
      <c r="A1762" s="47"/>
      <c r="B1762" s="10"/>
      <c r="C1762" s="10"/>
      <c r="D1762" s="204"/>
      <c r="E1762" s="11"/>
      <c r="F1762" s="244"/>
      <c r="G1762" s="122"/>
      <c r="H1762" s="121"/>
      <c r="I1762" s="19"/>
      <c r="J1762" s="22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</row>
    <row r="1763" spans="1:41" ht="15" customHeight="1">
      <c r="A1763" s="133"/>
      <c r="B1763" s="2"/>
      <c r="C1763" s="2"/>
      <c r="D1763" s="202"/>
      <c r="E1763" s="3"/>
      <c r="F1763" s="225"/>
      <c r="G1763" s="125"/>
      <c r="H1763" s="21"/>
      <c r="I1763" s="19"/>
      <c r="J1763" s="22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</row>
    <row r="1764" spans="1:41" ht="15" customHeight="1">
      <c r="A1764" s="138" t="s">
        <v>100</v>
      </c>
      <c r="B1764" s="184" t="s">
        <v>200</v>
      </c>
      <c r="C1764" s="5"/>
      <c r="D1764" s="203"/>
      <c r="E1764" s="6"/>
      <c r="F1764" s="226"/>
      <c r="G1764" s="127"/>
      <c r="H1764" s="24"/>
      <c r="I1764" s="19"/>
      <c r="J1764" s="22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</row>
    <row r="1765" spans="1:41" ht="15" customHeight="1">
      <c r="A1765" s="132"/>
      <c r="B1765" s="88"/>
      <c r="C1765" s="88"/>
      <c r="D1765" s="202"/>
      <c r="E1765" s="3"/>
      <c r="F1765" s="228"/>
      <c r="G1765" s="112"/>
      <c r="H1765" s="25"/>
      <c r="I1765" s="19"/>
      <c r="J1765" s="22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</row>
    <row r="1766" spans="1:41" ht="15" customHeight="1">
      <c r="A1766" s="23"/>
      <c r="B1766" s="5"/>
      <c r="C1766" s="5"/>
      <c r="D1766" s="203"/>
      <c r="E1766" s="6"/>
      <c r="F1766" s="226"/>
      <c r="G1766" s="127"/>
      <c r="H1766" s="195"/>
      <c r="I1766" s="19"/>
      <c r="J1766" s="22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</row>
    <row r="1767" spans="1:41" ht="15" customHeight="1">
      <c r="A1767" s="132"/>
      <c r="B1767" s="78" t="s">
        <v>808</v>
      </c>
      <c r="C1767" s="88" t="s">
        <v>809</v>
      </c>
      <c r="D1767" s="202"/>
      <c r="E1767" s="3"/>
      <c r="F1767" s="126"/>
      <c r="G1767" s="112"/>
      <c r="H1767" s="25"/>
      <c r="I1767" s="19"/>
      <c r="J1767" s="22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</row>
    <row r="1768" spans="1:41" ht="15" customHeight="1">
      <c r="A1768" s="23"/>
      <c r="B1768" s="16" t="s">
        <v>810</v>
      </c>
      <c r="C1768" s="5" t="s">
        <v>811</v>
      </c>
      <c r="D1768" s="203">
        <v>2</v>
      </c>
      <c r="E1768" s="6" t="s">
        <v>144</v>
      </c>
      <c r="F1768" s="124"/>
      <c r="G1768" s="127"/>
      <c r="H1768" s="195"/>
      <c r="I1768" s="19"/>
      <c r="J1768" s="22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</row>
    <row r="1769" spans="1:41" ht="15" customHeight="1">
      <c r="A1769" s="132"/>
      <c r="B1769" s="78" t="s">
        <v>812</v>
      </c>
      <c r="C1769" s="88" t="s">
        <v>813</v>
      </c>
      <c r="D1769" s="202"/>
      <c r="E1769" s="3"/>
      <c r="F1769" s="126"/>
      <c r="G1769" s="112"/>
      <c r="H1769" s="25"/>
      <c r="I1769" s="19"/>
      <c r="J1769" s="22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</row>
    <row r="1770" spans="1:41" ht="15" customHeight="1">
      <c r="A1770" s="23"/>
      <c r="B1770" s="16" t="s">
        <v>814</v>
      </c>
      <c r="C1770" s="5" t="s">
        <v>815</v>
      </c>
      <c r="D1770" s="203">
        <v>1</v>
      </c>
      <c r="E1770" s="6" t="s">
        <v>144</v>
      </c>
      <c r="F1770" s="124"/>
      <c r="G1770" s="127"/>
      <c r="H1770" s="195"/>
      <c r="I1770" s="19"/>
      <c r="J1770" s="22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</row>
    <row r="1771" spans="1:41" ht="15" customHeight="1">
      <c r="A1771" s="132"/>
      <c r="B1771" s="78" t="s">
        <v>816</v>
      </c>
      <c r="C1771" s="88" t="s">
        <v>817</v>
      </c>
      <c r="D1771" s="202"/>
      <c r="E1771" s="3"/>
      <c r="F1771" s="126"/>
      <c r="G1771" s="112"/>
      <c r="H1771" s="25"/>
      <c r="I1771" s="19"/>
      <c r="J1771" s="22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</row>
    <row r="1772" spans="1:41" ht="15" customHeight="1">
      <c r="A1772" s="23"/>
      <c r="B1772" s="16" t="s">
        <v>818</v>
      </c>
      <c r="C1772" s="5" t="s">
        <v>815</v>
      </c>
      <c r="D1772" s="203">
        <v>1</v>
      </c>
      <c r="E1772" s="6" t="s">
        <v>144</v>
      </c>
      <c r="F1772" s="124"/>
      <c r="G1772" s="127"/>
      <c r="H1772" s="195"/>
      <c r="I1772" s="19"/>
      <c r="J1772" s="22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</row>
    <row r="1773" spans="1:41" ht="15" customHeight="1">
      <c r="A1773" s="132"/>
      <c r="B1773" s="88" t="s">
        <v>819</v>
      </c>
      <c r="C1773" s="88" t="s">
        <v>820</v>
      </c>
      <c r="D1773" s="202"/>
      <c r="E1773" s="3"/>
      <c r="F1773" s="126"/>
      <c r="G1773" s="112"/>
      <c r="H1773" s="25"/>
      <c r="I1773" s="19"/>
      <c r="J1773" s="22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</row>
    <row r="1774" spans="1:41" ht="15" customHeight="1">
      <c r="A1774" s="23"/>
      <c r="B1774" s="5" t="s">
        <v>821</v>
      </c>
      <c r="C1774" s="5" t="s">
        <v>815</v>
      </c>
      <c r="D1774" s="203">
        <v>1</v>
      </c>
      <c r="E1774" s="6" t="s">
        <v>144</v>
      </c>
      <c r="F1774" s="124"/>
      <c r="G1774" s="127"/>
      <c r="H1774" s="195"/>
      <c r="I1774" s="19"/>
      <c r="J1774" s="22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</row>
    <row r="1775" spans="1:41" ht="15" customHeight="1">
      <c r="A1775" s="132"/>
      <c r="B1775" s="78" t="s">
        <v>822</v>
      </c>
      <c r="C1775" s="88" t="s">
        <v>823</v>
      </c>
      <c r="D1775" s="202"/>
      <c r="E1775" s="3"/>
      <c r="F1775" s="126"/>
      <c r="G1775" s="112"/>
      <c r="H1775" s="25"/>
      <c r="I1775" s="19"/>
      <c r="J1775" s="22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</row>
    <row r="1776" spans="1:41" ht="15" customHeight="1">
      <c r="A1776" s="23"/>
      <c r="B1776" s="16" t="s">
        <v>824</v>
      </c>
      <c r="C1776" s="5" t="s">
        <v>825</v>
      </c>
      <c r="D1776" s="203">
        <v>1</v>
      </c>
      <c r="E1776" s="6" t="s">
        <v>144</v>
      </c>
      <c r="F1776" s="124"/>
      <c r="G1776" s="127"/>
      <c r="H1776" s="195"/>
      <c r="I1776" s="19"/>
      <c r="J1776" s="22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</row>
    <row r="1777" spans="1:41" ht="15" customHeight="1">
      <c r="A1777" s="132"/>
      <c r="B1777" s="78" t="s">
        <v>826</v>
      </c>
      <c r="C1777" s="88" t="s">
        <v>827</v>
      </c>
      <c r="D1777" s="202"/>
      <c r="E1777" s="3"/>
      <c r="F1777" s="126"/>
      <c r="G1777" s="112"/>
      <c r="H1777" s="25"/>
      <c r="I1777" s="19"/>
      <c r="J1777" s="22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</row>
    <row r="1778" spans="1:41" ht="15" customHeight="1">
      <c r="A1778" s="23"/>
      <c r="B1778" s="16" t="s">
        <v>828</v>
      </c>
      <c r="C1778" s="5" t="s">
        <v>829</v>
      </c>
      <c r="D1778" s="203">
        <v>1</v>
      </c>
      <c r="E1778" s="6" t="s">
        <v>144</v>
      </c>
      <c r="F1778" s="124"/>
      <c r="G1778" s="127"/>
      <c r="H1778" s="195"/>
      <c r="I1778" s="19"/>
      <c r="J1778" s="22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</row>
    <row r="1779" spans="1:41" ht="15" customHeight="1">
      <c r="A1779" s="132"/>
      <c r="B1779" s="78" t="s">
        <v>830</v>
      </c>
      <c r="C1779" s="88" t="s">
        <v>831</v>
      </c>
      <c r="D1779" s="202"/>
      <c r="E1779" s="3"/>
      <c r="F1779" s="126"/>
      <c r="G1779" s="112"/>
      <c r="H1779" s="25"/>
      <c r="I1779" s="19"/>
      <c r="J1779" s="22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</row>
    <row r="1780" spans="1:41" ht="15" customHeight="1">
      <c r="A1780" s="23"/>
      <c r="B1780" s="16" t="s">
        <v>832</v>
      </c>
      <c r="C1780" s="5" t="s">
        <v>825</v>
      </c>
      <c r="D1780" s="203">
        <v>1</v>
      </c>
      <c r="E1780" s="6" t="s">
        <v>144</v>
      </c>
      <c r="F1780" s="124"/>
      <c r="G1780" s="127"/>
      <c r="H1780" s="195"/>
      <c r="I1780" s="19"/>
      <c r="J1780" s="22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</row>
    <row r="1781" spans="1:41" ht="15" customHeight="1">
      <c r="A1781" s="132"/>
      <c r="B1781" s="78" t="s">
        <v>833</v>
      </c>
      <c r="C1781" s="88" t="s">
        <v>834</v>
      </c>
      <c r="D1781" s="202"/>
      <c r="E1781" s="3"/>
      <c r="F1781" s="126"/>
      <c r="G1781" s="112"/>
      <c r="H1781" s="25"/>
      <c r="I1781" s="19"/>
      <c r="J1781" s="22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</row>
    <row r="1782" spans="1:41" ht="15" customHeight="1">
      <c r="A1782" s="23"/>
      <c r="B1782" s="16" t="s">
        <v>835</v>
      </c>
      <c r="C1782" s="5" t="s">
        <v>836</v>
      </c>
      <c r="D1782" s="203">
        <v>1</v>
      </c>
      <c r="E1782" s="6" t="s">
        <v>144</v>
      </c>
      <c r="F1782" s="124"/>
      <c r="G1782" s="127"/>
      <c r="H1782" s="195"/>
      <c r="I1782" s="19"/>
      <c r="J1782" s="22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</row>
    <row r="1783" spans="1:41" ht="15" customHeight="1">
      <c r="A1783" s="132"/>
      <c r="B1783" s="78"/>
      <c r="C1783" s="88" t="s">
        <v>811</v>
      </c>
      <c r="D1783" s="202"/>
      <c r="E1783" s="3"/>
      <c r="F1783" s="126"/>
      <c r="G1783" s="112"/>
      <c r="H1783" s="25"/>
      <c r="I1783" s="19"/>
      <c r="J1783" s="22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</row>
    <row r="1784" spans="1:41" ht="15" customHeight="1">
      <c r="A1784" s="23"/>
      <c r="B1784" s="16"/>
      <c r="C1784" s="5"/>
      <c r="D1784" s="203"/>
      <c r="E1784" s="6"/>
      <c r="F1784" s="124"/>
      <c r="G1784" s="127"/>
      <c r="H1784" s="195"/>
      <c r="I1784" s="19"/>
      <c r="J1784" s="22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</row>
    <row r="1785" spans="1:41" ht="15" customHeight="1">
      <c r="A1785" s="132"/>
      <c r="B1785" s="218" t="s">
        <v>837</v>
      </c>
      <c r="C1785" s="88" t="s">
        <v>838</v>
      </c>
      <c r="D1785" s="202"/>
      <c r="E1785" s="3"/>
      <c r="F1785" s="126"/>
      <c r="G1785" s="112"/>
      <c r="H1785" s="25"/>
      <c r="I1785" s="19"/>
      <c r="J1785" s="22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</row>
    <row r="1786" spans="1:41" ht="15" customHeight="1">
      <c r="A1786" s="23"/>
      <c r="B1786" s="16" t="s">
        <v>810</v>
      </c>
      <c r="C1786" s="5" t="s">
        <v>811</v>
      </c>
      <c r="D1786" s="203">
        <v>1</v>
      </c>
      <c r="E1786" s="6" t="s">
        <v>144</v>
      </c>
      <c r="F1786" s="124"/>
      <c r="G1786" s="127"/>
      <c r="H1786" s="195"/>
      <c r="I1786" s="19"/>
      <c r="J1786" s="22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</row>
    <row r="1787" spans="1:41" ht="15" customHeight="1">
      <c r="A1787" s="132"/>
      <c r="B1787" s="78" t="s">
        <v>839</v>
      </c>
      <c r="C1787" s="88"/>
      <c r="D1787" s="202"/>
      <c r="E1787" s="3"/>
      <c r="F1787" s="126"/>
      <c r="G1787" s="112"/>
      <c r="H1787" s="25"/>
      <c r="I1787" s="19"/>
      <c r="J1787" s="22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</row>
    <row r="1788" spans="1:41" ht="15" customHeight="1">
      <c r="A1788" s="23"/>
      <c r="B1788" s="16" t="s">
        <v>448</v>
      </c>
      <c r="C1788" s="5" t="s">
        <v>840</v>
      </c>
      <c r="D1788" s="203">
        <v>2</v>
      </c>
      <c r="E1788" s="6" t="s">
        <v>144</v>
      </c>
      <c r="F1788" s="124"/>
      <c r="G1788" s="127"/>
      <c r="H1788" s="195"/>
      <c r="I1788" s="19"/>
      <c r="J1788" s="22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</row>
    <row r="1789" spans="1:41" ht="15" customHeight="1">
      <c r="A1789" s="132"/>
      <c r="B1789" s="78"/>
      <c r="C1789" s="88"/>
      <c r="D1789" s="202"/>
      <c r="E1789" s="3"/>
      <c r="F1789" s="126"/>
      <c r="G1789" s="112"/>
      <c r="H1789" s="25"/>
      <c r="I1789" s="19"/>
      <c r="J1789" s="22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</row>
    <row r="1790" spans="1:41" ht="15" customHeight="1">
      <c r="A1790" s="23"/>
      <c r="B1790" s="16"/>
      <c r="C1790" s="5"/>
      <c r="D1790" s="203"/>
      <c r="E1790" s="6"/>
      <c r="F1790" s="124"/>
      <c r="G1790" s="127"/>
      <c r="H1790" s="195"/>
      <c r="I1790" s="19"/>
      <c r="J1790" s="22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</row>
    <row r="1791" spans="1:41" ht="15" customHeight="1">
      <c r="A1791" s="132"/>
      <c r="B1791" s="218"/>
      <c r="C1791" s="88"/>
      <c r="D1791" s="202"/>
      <c r="E1791" s="3"/>
      <c r="F1791" s="126"/>
      <c r="G1791" s="112"/>
      <c r="H1791" s="25"/>
      <c r="I1791" s="19"/>
      <c r="J1791" s="22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</row>
    <row r="1792" spans="1:41" ht="15" customHeight="1">
      <c r="A1792" s="23"/>
      <c r="B1792" s="16" t="s">
        <v>77</v>
      </c>
      <c r="C1792" s="5"/>
      <c r="D1792" s="203">
        <v>1</v>
      </c>
      <c r="E1792" s="6" t="s">
        <v>2</v>
      </c>
      <c r="F1792" s="124"/>
      <c r="G1792" s="127"/>
      <c r="H1792" s="195"/>
      <c r="I1792" s="19"/>
      <c r="J1792" s="22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</row>
    <row r="1793" spans="1:41" ht="15" customHeight="1">
      <c r="A1793" s="132"/>
      <c r="B1793" s="78"/>
      <c r="C1793" s="88"/>
      <c r="D1793" s="202"/>
      <c r="E1793" s="3"/>
      <c r="F1793" s="129"/>
      <c r="G1793" s="110"/>
      <c r="H1793" s="21"/>
      <c r="I1793" s="19"/>
      <c r="J1793" s="22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</row>
    <row r="1794" spans="1:41" ht="15" customHeight="1">
      <c r="A1794" s="47"/>
      <c r="B1794" s="261" t="s">
        <v>78</v>
      </c>
      <c r="C1794" s="10"/>
      <c r="D1794" s="204">
        <v>1</v>
      </c>
      <c r="E1794" s="11" t="s">
        <v>2</v>
      </c>
      <c r="F1794" s="123"/>
      <c r="G1794" s="122"/>
      <c r="H1794" s="196"/>
      <c r="I1794" s="19"/>
      <c r="J1794" s="22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</row>
    <row r="1795" spans="1:41" ht="15" customHeight="1">
      <c r="A1795" s="133"/>
      <c r="B1795" s="15"/>
      <c r="C1795" s="2"/>
      <c r="D1795" s="202"/>
      <c r="E1795" s="3"/>
      <c r="F1795" s="129"/>
      <c r="G1795" s="110"/>
      <c r="H1795" s="21"/>
      <c r="I1795" s="19"/>
      <c r="J1795" s="22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</row>
    <row r="1796" spans="1:41" ht="15" customHeight="1">
      <c r="A1796" s="23"/>
      <c r="B1796" s="16" t="s">
        <v>89</v>
      </c>
      <c r="C1796" s="5"/>
      <c r="D1796" s="203">
        <v>1</v>
      </c>
      <c r="E1796" s="6" t="s">
        <v>2</v>
      </c>
      <c r="F1796" s="124"/>
      <c r="G1796" s="127"/>
      <c r="H1796" s="195"/>
      <c r="I1796" s="19"/>
      <c r="J1796" s="22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</row>
    <row r="1797" spans="1:41" ht="15" customHeight="1">
      <c r="A1797" s="132"/>
      <c r="B1797" s="78"/>
      <c r="C1797" s="88"/>
      <c r="D1797" s="202"/>
      <c r="E1797" s="3"/>
      <c r="F1797" s="126"/>
      <c r="G1797" s="112"/>
      <c r="H1797" s="25"/>
      <c r="I1797" s="19"/>
      <c r="J1797" s="22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</row>
    <row r="1798" spans="1:41" ht="15" customHeight="1">
      <c r="A1798" s="23"/>
      <c r="B1798" s="16"/>
      <c r="C1798" s="5"/>
      <c r="D1798" s="203"/>
      <c r="E1798" s="6"/>
      <c r="F1798" s="124"/>
      <c r="G1798" s="127"/>
      <c r="H1798" s="195"/>
      <c r="I1798" s="19"/>
      <c r="J1798" s="22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</row>
    <row r="1799" spans="1:41" ht="15" customHeight="1">
      <c r="A1799" s="132"/>
      <c r="B1799" s="78"/>
      <c r="C1799" s="88"/>
      <c r="D1799" s="202"/>
      <c r="E1799" s="3"/>
      <c r="F1799" s="126"/>
      <c r="G1799" s="112"/>
      <c r="H1799" s="25"/>
      <c r="I1799" s="19"/>
      <c r="J1799" s="22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</row>
    <row r="1800" spans="1:41" ht="15" customHeight="1">
      <c r="A1800" s="23"/>
      <c r="B1800" s="16"/>
      <c r="C1800" s="5"/>
      <c r="D1800" s="203"/>
      <c r="E1800" s="6"/>
      <c r="F1800" s="124"/>
      <c r="G1800" s="127"/>
      <c r="H1800" s="195"/>
      <c r="I1800" s="19"/>
      <c r="J1800" s="22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</row>
    <row r="1801" spans="1:41" ht="15" customHeight="1">
      <c r="A1801" s="132"/>
      <c r="B1801" s="88"/>
      <c r="C1801" s="88"/>
      <c r="D1801" s="202"/>
      <c r="E1801" s="3"/>
      <c r="F1801" s="228"/>
      <c r="G1801" s="128"/>
      <c r="H1801" s="25"/>
      <c r="I1801" s="19"/>
      <c r="J1801" s="22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</row>
    <row r="1802" spans="1:41" ht="15" customHeight="1">
      <c r="A1802" s="23"/>
      <c r="B1802" s="5"/>
      <c r="C1802" s="5"/>
      <c r="D1802" s="203"/>
      <c r="E1802" s="6"/>
      <c r="F1802" s="226"/>
      <c r="G1802" s="127"/>
      <c r="H1802" s="24"/>
      <c r="I1802" s="19"/>
      <c r="J1802" s="22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</row>
    <row r="1803" spans="1:41" ht="15" customHeight="1">
      <c r="A1803" s="132"/>
      <c r="B1803" s="88"/>
      <c r="C1803" s="88"/>
      <c r="D1803" s="202"/>
      <c r="E1803" s="3"/>
      <c r="F1803" s="126"/>
      <c r="G1803" s="112"/>
      <c r="H1803" s="25"/>
      <c r="I1803" s="19"/>
      <c r="J1803" s="22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</row>
    <row r="1804" spans="1:41" ht="15" customHeight="1">
      <c r="A1804" s="23"/>
      <c r="B1804" s="5"/>
      <c r="C1804" s="5"/>
      <c r="D1804" s="203"/>
      <c r="E1804" s="6"/>
      <c r="F1804" s="124"/>
      <c r="G1804" s="127"/>
      <c r="H1804" s="195"/>
      <c r="I1804" s="19"/>
      <c r="J1804" s="22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</row>
    <row r="1805" spans="1:41" ht="15" customHeight="1">
      <c r="A1805" s="132"/>
      <c r="B1805" s="88"/>
      <c r="C1805" s="88"/>
      <c r="D1805" s="202"/>
      <c r="E1805" s="3"/>
      <c r="F1805" s="228"/>
      <c r="G1805" s="128"/>
      <c r="H1805" s="25"/>
      <c r="I1805" s="19"/>
      <c r="J1805" s="22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</row>
    <row r="1806" spans="1:41" ht="15" customHeight="1">
      <c r="A1806" s="23"/>
      <c r="B1806" s="5"/>
      <c r="C1806" s="5"/>
      <c r="D1806" s="203"/>
      <c r="E1806" s="6"/>
      <c r="F1806" s="226"/>
      <c r="G1806" s="127"/>
      <c r="H1806" s="24"/>
      <c r="I1806" s="19"/>
      <c r="J1806" s="22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</row>
    <row r="1807" spans="1:41" ht="15" customHeight="1">
      <c r="A1807" s="132"/>
      <c r="B1807" s="78"/>
      <c r="C1807" s="88"/>
      <c r="D1807" s="202"/>
      <c r="E1807" s="3"/>
      <c r="F1807" s="126"/>
      <c r="G1807" s="112"/>
      <c r="H1807" s="25"/>
      <c r="I1807" s="19"/>
      <c r="J1807" s="22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</row>
    <row r="1808" spans="1:41" ht="15" customHeight="1">
      <c r="A1808" s="23"/>
      <c r="B1808" s="16"/>
      <c r="C1808" s="5"/>
      <c r="D1808" s="203"/>
      <c r="E1808" s="6"/>
      <c r="F1808" s="124"/>
      <c r="G1808" s="127"/>
      <c r="H1808" s="195"/>
      <c r="I1808" s="19"/>
      <c r="J1808" s="22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</row>
    <row r="1809" spans="1:41" ht="15" customHeight="1">
      <c r="A1809" s="132"/>
      <c r="B1809" s="88"/>
      <c r="C1809" s="88"/>
      <c r="D1809" s="202"/>
      <c r="E1809" s="3"/>
      <c r="F1809" s="228"/>
      <c r="G1809" s="128"/>
      <c r="H1809" s="25"/>
      <c r="I1809" s="19"/>
      <c r="J1809" s="22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</row>
    <row r="1810" spans="1:41" ht="15" customHeight="1">
      <c r="A1810" s="23"/>
      <c r="B1810" s="5"/>
      <c r="C1810" s="5"/>
      <c r="D1810" s="203"/>
      <c r="E1810" s="6"/>
      <c r="F1810" s="226"/>
      <c r="G1810" s="127"/>
      <c r="H1810" s="24"/>
      <c r="I1810" s="19"/>
      <c r="J1810" s="22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</row>
    <row r="1811" spans="1:41" ht="15" customHeight="1">
      <c r="A1811" s="132"/>
      <c r="B1811" s="88"/>
      <c r="C1811" s="88"/>
      <c r="D1811" s="202"/>
      <c r="E1811" s="3"/>
      <c r="F1811" s="126"/>
      <c r="G1811" s="112"/>
      <c r="H1811" s="25"/>
      <c r="I1811" s="19"/>
      <c r="J1811" s="22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</row>
    <row r="1812" spans="1:41" ht="15" customHeight="1">
      <c r="A1812" s="23"/>
      <c r="B1812" s="5"/>
      <c r="C1812" s="5"/>
      <c r="D1812" s="203"/>
      <c r="E1812" s="6"/>
      <c r="F1812" s="124"/>
      <c r="G1812" s="127"/>
      <c r="H1812" s="195"/>
      <c r="I1812" s="19"/>
      <c r="J1812" s="22"/>
      <c r="K1812" s="67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</row>
    <row r="1813" spans="1:41" ht="15" customHeight="1">
      <c r="A1813" s="132"/>
      <c r="B1813" s="88"/>
      <c r="C1813" s="88"/>
      <c r="D1813" s="202"/>
      <c r="E1813" s="3"/>
      <c r="F1813" s="228"/>
      <c r="G1813" s="128"/>
      <c r="H1813" s="25"/>
      <c r="I1813" s="19"/>
      <c r="J1813" s="22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</row>
    <row r="1814" spans="1:41" ht="15" customHeight="1">
      <c r="A1814" s="23"/>
      <c r="B1814" s="5"/>
      <c r="C1814" s="5"/>
      <c r="D1814" s="203"/>
      <c r="E1814" s="6"/>
      <c r="F1814" s="226"/>
      <c r="G1814" s="127"/>
      <c r="H1814" s="24"/>
      <c r="I1814" s="19"/>
      <c r="J1814" s="22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</row>
    <row r="1815" spans="1:41" ht="15" customHeight="1">
      <c r="A1815" s="132"/>
      <c r="B1815" s="88"/>
      <c r="C1815" s="88"/>
      <c r="D1815" s="202"/>
      <c r="E1815" s="3"/>
      <c r="F1815" s="126"/>
      <c r="G1815" s="112"/>
      <c r="H1815" s="25"/>
      <c r="I1815" s="19"/>
      <c r="J1815" s="22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</row>
    <row r="1816" spans="1:41" ht="15" customHeight="1">
      <c r="A1816" s="23"/>
      <c r="B1816" s="5"/>
      <c r="C1816" s="5"/>
      <c r="D1816" s="203"/>
      <c r="E1816" s="6"/>
      <c r="F1816" s="124"/>
      <c r="G1816" s="127"/>
      <c r="H1816" s="195"/>
      <c r="I1816" s="19"/>
      <c r="J1816" s="22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</row>
    <row r="1817" spans="1:41" ht="15" customHeight="1">
      <c r="A1817" s="132"/>
      <c r="B1817" s="217"/>
      <c r="C1817" s="88"/>
      <c r="D1817" s="202"/>
      <c r="E1817" s="3"/>
      <c r="F1817" s="228"/>
      <c r="G1817" s="128"/>
      <c r="H1817" s="25"/>
      <c r="I1817" s="19"/>
      <c r="J1817" s="22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</row>
    <row r="1818" spans="1:41" ht="15" customHeight="1">
      <c r="A1818" s="23"/>
      <c r="B1818" s="5"/>
      <c r="C1818" s="5"/>
      <c r="D1818" s="203"/>
      <c r="E1818" s="6"/>
      <c r="F1818" s="226"/>
      <c r="G1818" s="127"/>
      <c r="H1818" s="24"/>
      <c r="I1818" s="19"/>
      <c r="J1818" s="22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</row>
    <row r="1819" spans="1:41" ht="15" customHeight="1">
      <c r="A1819" s="132"/>
      <c r="B1819" s="88"/>
      <c r="C1819" s="88"/>
      <c r="D1819" s="202"/>
      <c r="E1819" s="3"/>
      <c r="F1819" s="126"/>
      <c r="G1819" s="112"/>
      <c r="H1819" s="25"/>
      <c r="I1819" s="19"/>
      <c r="J1819" s="22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</row>
    <row r="1820" spans="1:41" ht="15" customHeight="1">
      <c r="A1820" s="23"/>
      <c r="B1820" s="5"/>
      <c r="C1820" s="5"/>
      <c r="D1820" s="203"/>
      <c r="E1820" s="6"/>
      <c r="F1820" s="124"/>
      <c r="G1820" s="127"/>
      <c r="H1820" s="195"/>
      <c r="I1820" s="19"/>
      <c r="J1820" s="22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</row>
    <row r="1821" spans="1:41" ht="15" customHeight="1">
      <c r="A1821" s="132"/>
      <c r="B1821" s="88"/>
      <c r="C1821" s="88"/>
      <c r="D1821" s="202"/>
      <c r="E1821" s="3"/>
      <c r="F1821" s="228"/>
      <c r="G1821" s="128"/>
      <c r="H1821" s="25"/>
      <c r="I1821" s="19"/>
      <c r="J1821" s="22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</row>
    <row r="1822" spans="1:41" ht="15" customHeight="1">
      <c r="A1822" s="23"/>
      <c r="B1822" s="5"/>
      <c r="C1822" s="5"/>
      <c r="D1822" s="203"/>
      <c r="E1822" s="6"/>
      <c r="F1822" s="226"/>
      <c r="G1822" s="127"/>
      <c r="H1822" s="24"/>
      <c r="I1822" s="19"/>
      <c r="J1822" s="22"/>
      <c r="K1822" s="67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</row>
    <row r="1823" spans="1:41" ht="15" customHeight="1">
      <c r="A1823" s="132"/>
      <c r="B1823" s="218"/>
      <c r="C1823" s="81"/>
      <c r="D1823" s="202"/>
      <c r="E1823" s="113"/>
      <c r="F1823" s="228"/>
      <c r="G1823" s="128"/>
      <c r="H1823" s="25"/>
      <c r="I1823" s="19"/>
      <c r="J1823" s="22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</row>
    <row r="1824" spans="1:41" ht="15" customHeight="1">
      <c r="A1824" s="131"/>
      <c r="B1824" s="114" t="str">
        <f>A1764&amp;" - 計"</f>
        <v>a - 計</v>
      </c>
      <c r="C1824" s="82"/>
      <c r="D1824" s="203"/>
      <c r="E1824" s="114"/>
      <c r="F1824" s="226"/>
      <c r="G1824" s="127"/>
      <c r="H1824" s="24"/>
      <c r="I1824" s="19"/>
      <c r="J1824" s="26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</row>
    <row r="1825" spans="1:41" ht="15" customHeight="1">
      <c r="A1825" s="132"/>
      <c r="B1825" s="78"/>
      <c r="C1825" s="88"/>
      <c r="D1825" s="202"/>
      <c r="E1825" s="3"/>
      <c r="F1825" s="225"/>
      <c r="G1825" s="125"/>
      <c r="H1825" s="21"/>
      <c r="I1825" s="19"/>
      <c r="J1825" s="22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</row>
    <row r="1826" spans="1:41" ht="15" customHeight="1">
      <c r="A1826" s="47"/>
      <c r="B1826" s="261"/>
      <c r="C1826" s="10"/>
      <c r="D1826" s="204"/>
      <c r="E1826" s="11"/>
      <c r="F1826" s="244"/>
      <c r="G1826" s="122"/>
      <c r="H1826" s="121"/>
      <c r="I1826" s="19"/>
      <c r="J1826" s="22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</row>
    <row r="1827" spans="1:41" ht="15" customHeight="1">
      <c r="A1827" s="133"/>
      <c r="B1827" s="2"/>
      <c r="C1827" s="2"/>
      <c r="D1827" s="202"/>
      <c r="E1827" s="3"/>
      <c r="F1827" s="225"/>
      <c r="G1827" s="125"/>
      <c r="H1827" s="21"/>
      <c r="I1827" s="19"/>
      <c r="J1827" s="22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</row>
    <row r="1828" spans="1:41" ht="15" customHeight="1">
      <c r="A1828" s="138" t="s">
        <v>124</v>
      </c>
      <c r="B1828" s="184" t="s">
        <v>201</v>
      </c>
      <c r="C1828" s="5"/>
      <c r="D1828" s="203"/>
      <c r="E1828" s="6"/>
      <c r="F1828" s="226"/>
      <c r="G1828" s="127"/>
      <c r="H1828" s="24"/>
      <c r="I1828" s="19"/>
      <c r="J1828" s="22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</row>
    <row r="1829" spans="1:41" ht="15" customHeight="1">
      <c r="A1829" s="132"/>
      <c r="B1829" s="88"/>
      <c r="C1829" s="88"/>
      <c r="D1829" s="202"/>
      <c r="E1829" s="3"/>
      <c r="F1829" s="228"/>
      <c r="G1829" s="112"/>
      <c r="H1829" s="25"/>
      <c r="I1829" s="19"/>
      <c r="J1829" s="22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</row>
    <row r="1830" spans="1:41" ht="15" customHeight="1">
      <c r="A1830" s="23"/>
      <c r="B1830" s="5"/>
      <c r="C1830" s="5"/>
      <c r="D1830" s="203"/>
      <c r="E1830" s="6"/>
      <c r="F1830" s="226"/>
      <c r="G1830" s="127"/>
      <c r="H1830" s="195"/>
      <c r="I1830" s="19"/>
      <c r="J1830" s="22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</row>
    <row r="1831" spans="1:41" ht="15" customHeight="1">
      <c r="A1831" s="132"/>
      <c r="B1831" s="88" t="s">
        <v>841</v>
      </c>
      <c r="C1831" s="88" t="s">
        <v>842</v>
      </c>
      <c r="D1831" s="202"/>
      <c r="E1831" s="3"/>
      <c r="F1831" s="126"/>
      <c r="G1831" s="112"/>
      <c r="H1831" s="25"/>
      <c r="I1831" s="19"/>
      <c r="J1831" s="22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</row>
    <row r="1832" spans="1:41" ht="15" customHeight="1">
      <c r="A1832" s="23"/>
      <c r="B1832" s="5" t="s">
        <v>843</v>
      </c>
      <c r="C1832" s="5" t="s">
        <v>844</v>
      </c>
      <c r="D1832" s="203">
        <v>1</v>
      </c>
      <c r="E1832" s="6" t="s">
        <v>144</v>
      </c>
      <c r="F1832" s="124"/>
      <c r="G1832" s="127"/>
      <c r="H1832" s="195"/>
      <c r="I1832" s="19"/>
      <c r="J1832" s="22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</row>
    <row r="1833" spans="1:41" ht="15" customHeight="1">
      <c r="A1833" s="132"/>
      <c r="B1833" s="88"/>
      <c r="C1833" s="88" t="s">
        <v>845</v>
      </c>
      <c r="D1833" s="202"/>
      <c r="E1833" s="3"/>
      <c r="F1833" s="228"/>
      <c r="G1833" s="128"/>
      <c r="H1833" s="25"/>
      <c r="I1833" s="19"/>
      <c r="J1833" s="22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</row>
    <row r="1834" spans="1:41" ht="15" customHeight="1">
      <c r="A1834" s="23"/>
      <c r="B1834" s="5"/>
      <c r="C1834" s="5" t="s">
        <v>846</v>
      </c>
      <c r="D1834" s="203"/>
      <c r="E1834" s="6"/>
      <c r="F1834" s="226"/>
      <c r="G1834" s="127"/>
      <c r="H1834" s="24"/>
      <c r="I1834" s="19"/>
      <c r="J1834" s="22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</row>
    <row r="1835" spans="1:41" ht="15" customHeight="1">
      <c r="A1835" s="132"/>
      <c r="B1835" s="88" t="s">
        <v>847</v>
      </c>
      <c r="C1835" s="88" t="s">
        <v>848</v>
      </c>
      <c r="D1835" s="202"/>
      <c r="E1835" s="3"/>
      <c r="F1835" s="126"/>
      <c r="G1835" s="112"/>
      <c r="H1835" s="25"/>
      <c r="I1835" s="19"/>
      <c r="J1835" s="22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</row>
    <row r="1836" spans="1:41" ht="15" customHeight="1">
      <c r="A1836" s="23"/>
      <c r="B1836" s="5" t="s">
        <v>824</v>
      </c>
      <c r="C1836" s="5" t="s">
        <v>844</v>
      </c>
      <c r="D1836" s="203">
        <v>1</v>
      </c>
      <c r="E1836" s="6" t="s">
        <v>144</v>
      </c>
      <c r="F1836" s="124"/>
      <c r="G1836" s="127"/>
      <c r="H1836" s="195"/>
      <c r="I1836" s="19"/>
      <c r="J1836" s="22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</row>
    <row r="1837" spans="1:41" ht="15" customHeight="1">
      <c r="A1837" s="132"/>
      <c r="B1837" s="88"/>
      <c r="C1837" s="88" t="s">
        <v>825</v>
      </c>
      <c r="D1837" s="202"/>
      <c r="E1837" s="3"/>
      <c r="F1837" s="228"/>
      <c r="G1837" s="128"/>
      <c r="H1837" s="25"/>
      <c r="I1837" s="19"/>
      <c r="J1837" s="22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</row>
    <row r="1838" spans="1:41" ht="15" customHeight="1">
      <c r="A1838" s="23"/>
      <c r="B1838" s="5"/>
      <c r="C1838" s="5"/>
      <c r="D1838" s="203"/>
      <c r="E1838" s="6"/>
      <c r="F1838" s="226"/>
      <c r="G1838" s="127"/>
      <c r="H1838" s="24"/>
      <c r="I1838" s="19"/>
      <c r="J1838" s="22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</row>
    <row r="1839" spans="1:41" ht="15" customHeight="1">
      <c r="A1839" s="132"/>
      <c r="B1839" s="78" t="s">
        <v>849</v>
      </c>
      <c r="C1839" s="88" t="s">
        <v>850</v>
      </c>
      <c r="D1839" s="202"/>
      <c r="E1839" s="3"/>
      <c r="F1839" s="126"/>
      <c r="G1839" s="112"/>
      <c r="H1839" s="25"/>
      <c r="I1839" s="19"/>
      <c r="J1839" s="22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</row>
    <row r="1840" spans="1:41" ht="15" customHeight="1">
      <c r="A1840" s="23"/>
      <c r="B1840" s="16" t="s">
        <v>851</v>
      </c>
      <c r="C1840" s="5" t="s">
        <v>844</v>
      </c>
      <c r="D1840" s="203">
        <v>1</v>
      </c>
      <c r="E1840" s="6" t="s">
        <v>144</v>
      </c>
      <c r="F1840" s="124"/>
      <c r="G1840" s="127"/>
      <c r="H1840" s="195"/>
      <c r="I1840" s="19"/>
      <c r="J1840" s="22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</row>
    <row r="1841" spans="1:41" ht="15" customHeight="1">
      <c r="A1841" s="132"/>
      <c r="B1841" s="88"/>
      <c r="C1841" s="88" t="s">
        <v>845</v>
      </c>
      <c r="D1841" s="202"/>
      <c r="E1841" s="3"/>
      <c r="F1841" s="228"/>
      <c r="G1841" s="128"/>
      <c r="H1841" s="25"/>
      <c r="I1841" s="19"/>
      <c r="J1841" s="22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</row>
    <row r="1842" spans="1:41" ht="15" customHeight="1">
      <c r="A1842" s="23"/>
      <c r="B1842" s="5"/>
      <c r="C1842" s="5" t="s">
        <v>846</v>
      </c>
      <c r="D1842" s="203"/>
      <c r="E1842" s="6"/>
      <c r="F1842" s="226"/>
      <c r="G1842" s="127"/>
      <c r="H1842" s="24"/>
      <c r="I1842" s="19"/>
      <c r="J1842" s="22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</row>
    <row r="1843" spans="1:41" ht="15" customHeight="1">
      <c r="A1843" s="132"/>
      <c r="B1843" s="88" t="s">
        <v>852</v>
      </c>
      <c r="C1843" s="88" t="s">
        <v>853</v>
      </c>
      <c r="D1843" s="202"/>
      <c r="E1843" s="3"/>
      <c r="F1843" s="126"/>
      <c r="G1843" s="112"/>
      <c r="H1843" s="25"/>
      <c r="I1843" s="19"/>
      <c r="J1843" s="22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</row>
    <row r="1844" spans="1:41" ht="15" customHeight="1">
      <c r="A1844" s="23"/>
      <c r="B1844" s="5" t="s">
        <v>824</v>
      </c>
      <c r="C1844" s="5" t="s">
        <v>844</v>
      </c>
      <c r="D1844" s="203">
        <v>7</v>
      </c>
      <c r="E1844" s="6" t="s">
        <v>144</v>
      </c>
      <c r="F1844" s="124"/>
      <c r="G1844" s="127"/>
      <c r="H1844" s="195"/>
      <c r="I1844" s="19"/>
      <c r="J1844" s="22"/>
      <c r="K1844" s="67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</row>
    <row r="1845" spans="1:41" ht="15" customHeight="1">
      <c r="A1845" s="132"/>
      <c r="B1845" s="88"/>
      <c r="C1845" s="88" t="s">
        <v>825</v>
      </c>
      <c r="D1845" s="202"/>
      <c r="E1845" s="3"/>
      <c r="F1845" s="228"/>
      <c r="G1845" s="128"/>
      <c r="H1845" s="25"/>
      <c r="I1845" s="19"/>
      <c r="J1845" s="22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</row>
    <row r="1846" spans="1:41" ht="15" customHeight="1">
      <c r="A1846" s="23"/>
      <c r="B1846" s="5"/>
      <c r="C1846" s="5"/>
      <c r="D1846" s="203"/>
      <c r="E1846" s="6"/>
      <c r="F1846" s="226"/>
      <c r="G1846" s="127"/>
      <c r="H1846" s="24"/>
      <c r="I1846" s="19"/>
      <c r="J1846" s="22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</row>
    <row r="1847" spans="1:41" ht="15" customHeight="1">
      <c r="A1847" s="132"/>
      <c r="B1847" s="88" t="s">
        <v>854</v>
      </c>
      <c r="C1847" s="88" t="s">
        <v>853</v>
      </c>
      <c r="D1847" s="202"/>
      <c r="E1847" s="3"/>
      <c r="F1847" s="126"/>
      <c r="G1847" s="112"/>
      <c r="H1847" s="25"/>
      <c r="I1847" s="19"/>
      <c r="J1847" s="22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</row>
    <row r="1848" spans="1:41" ht="15" customHeight="1">
      <c r="A1848" s="23"/>
      <c r="B1848" s="5" t="s">
        <v>824</v>
      </c>
      <c r="C1848" s="5" t="s">
        <v>844</v>
      </c>
      <c r="D1848" s="203">
        <v>1</v>
      </c>
      <c r="E1848" s="6" t="s">
        <v>144</v>
      </c>
      <c r="F1848" s="124"/>
      <c r="G1848" s="127"/>
      <c r="H1848" s="195"/>
      <c r="I1848" s="19"/>
      <c r="J1848" s="22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</row>
    <row r="1849" spans="1:41" ht="15" customHeight="1">
      <c r="A1849" s="132"/>
      <c r="B1849" s="217"/>
      <c r="C1849" s="88" t="s">
        <v>825</v>
      </c>
      <c r="D1849" s="202"/>
      <c r="E1849" s="3"/>
      <c r="F1849" s="228"/>
      <c r="G1849" s="128"/>
      <c r="H1849" s="25"/>
      <c r="I1849" s="19"/>
      <c r="J1849" s="22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</row>
    <row r="1850" spans="1:41" ht="15" customHeight="1">
      <c r="A1850" s="23"/>
      <c r="B1850" s="5"/>
      <c r="C1850" s="5"/>
      <c r="D1850" s="203"/>
      <c r="E1850" s="6"/>
      <c r="F1850" s="226"/>
      <c r="G1850" s="127"/>
      <c r="H1850" s="24"/>
      <c r="I1850" s="19"/>
      <c r="J1850" s="22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</row>
    <row r="1851" spans="1:41" ht="15" customHeight="1">
      <c r="A1851" s="132"/>
      <c r="B1851" s="88" t="s">
        <v>855</v>
      </c>
      <c r="C1851" s="88" t="s">
        <v>813</v>
      </c>
      <c r="D1851" s="202"/>
      <c r="E1851" s="3"/>
      <c r="F1851" s="126"/>
      <c r="G1851" s="112"/>
      <c r="H1851" s="25"/>
      <c r="I1851" s="19"/>
      <c r="J1851" s="22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</row>
    <row r="1852" spans="1:41" ht="15" customHeight="1">
      <c r="A1852" s="23"/>
      <c r="B1852" s="5" t="s">
        <v>856</v>
      </c>
      <c r="C1852" s="5" t="s">
        <v>844</v>
      </c>
      <c r="D1852" s="203">
        <v>1</v>
      </c>
      <c r="E1852" s="6" t="s">
        <v>144</v>
      </c>
      <c r="F1852" s="124"/>
      <c r="G1852" s="127"/>
      <c r="H1852" s="195"/>
      <c r="I1852" s="19"/>
      <c r="J1852" s="22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</row>
    <row r="1853" spans="1:41" ht="15" customHeight="1">
      <c r="A1853" s="132"/>
      <c r="B1853" s="88"/>
      <c r="C1853" s="88" t="s">
        <v>825</v>
      </c>
      <c r="D1853" s="202"/>
      <c r="E1853" s="3"/>
      <c r="F1853" s="228"/>
      <c r="G1853" s="128"/>
      <c r="H1853" s="25"/>
      <c r="I1853" s="19"/>
      <c r="J1853" s="22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</row>
    <row r="1854" spans="1:41" ht="15" customHeight="1">
      <c r="A1854" s="23"/>
      <c r="B1854" s="5"/>
      <c r="C1854" s="5"/>
      <c r="D1854" s="203"/>
      <c r="E1854" s="6"/>
      <c r="F1854" s="226"/>
      <c r="G1854" s="127"/>
      <c r="H1854" s="24"/>
      <c r="I1854" s="19"/>
      <c r="J1854" s="22"/>
      <c r="K1854" s="67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</row>
    <row r="1855" spans="1:41" ht="15" customHeight="1">
      <c r="A1855" s="132"/>
      <c r="B1855" s="217" t="s">
        <v>857</v>
      </c>
      <c r="C1855" s="88" t="s">
        <v>858</v>
      </c>
      <c r="D1855" s="202"/>
      <c r="E1855" s="3"/>
      <c r="F1855" s="126"/>
      <c r="G1855" s="112"/>
      <c r="H1855" s="25"/>
      <c r="I1855" s="19"/>
      <c r="J1855" s="22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</row>
    <row r="1856" spans="1:41" ht="15" customHeight="1">
      <c r="A1856" s="23"/>
      <c r="B1856" s="5" t="s">
        <v>824</v>
      </c>
      <c r="C1856" s="5" t="s">
        <v>844</v>
      </c>
      <c r="D1856" s="203">
        <v>1</v>
      </c>
      <c r="E1856" s="6" t="s">
        <v>144</v>
      </c>
      <c r="F1856" s="124"/>
      <c r="G1856" s="127"/>
      <c r="H1856" s="195"/>
      <c r="I1856" s="19"/>
      <c r="J1856" s="22"/>
      <c r="K1856" s="67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</row>
    <row r="1857" spans="1:41" ht="15" customHeight="1">
      <c r="A1857" s="132"/>
      <c r="B1857" s="78"/>
      <c r="C1857" s="88" t="s">
        <v>825</v>
      </c>
      <c r="D1857" s="202"/>
      <c r="E1857" s="3"/>
      <c r="F1857" s="225"/>
      <c r="G1857" s="125"/>
      <c r="H1857" s="21"/>
      <c r="I1857" s="19"/>
      <c r="J1857" s="22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</row>
    <row r="1858" spans="1:41" ht="15" customHeight="1">
      <c r="A1858" s="47"/>
      <c r="B1858" s="261"/>
      <c r="C1858" s="10"/>
      <c r="D1858" s="204"/>
      <c r="E1858" s="11"/>
      <c r="F1858" s="244"/>
      <c r="G1858" s="122"/>
      <c r="H1858" s="121"/>
      <c r="I1858" s="19"/>
      <c r="J1858" s="22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</row>
    <row r="1859" spans="1:41" ht="15" customHeight="1">
      <c r="A1859" s="133"/>
      <c r="B1859" s="15" t="s">
        <v>859</v>
      </c>
      <c r="C1859" s="2" t="s">
        <v>858</v>
      </c>
      <c r="D1859" s="202"/>
      <c r="E1859" s="3"/>
      <c r="F1859" s="129"/>
      <c r="G1859" s="110"/>
      <c r="H1859" s="21"/>
      <c r="I1859" s="19"/>
      <c r="J1859" s="22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</row>
    <row r="1860" spans="1:41" ht="15" customHeight="1">
      <c r="A1860" s="23"/>
      <c r="B1860" s="16" t="s">
        <v>824</v>
      </c>
      <c r="C1860" s="5" t="s">
        <v>844</v>
      </c>
      <c r="D1860" s="203">
        <v>1</v>
      </c>
      <c r="E1860" s="6" t="s">
        <v>144</v>
      </c>
      <c r="F1860" s="124"/>
      <c r="G1860" s="127"/>
      <c r="H1860" s="195"/>
      <c r="I1860" s="19"/>
      <c r="J1860" s="22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</row>
    <row r="1861" spans="1:41" ht="15" customHeight="1">
      <c r="A1861" s="132"/>
      <c r="B1861" s="88"/>
      <c r="C1861" s="88" t="s">
        <v>825</v>
      </c>
      <c r="D1861" s="202"/>
      <c r="E1861" s="3"/>
      <c r="F1861" s="228"/>
      <c r="G1861" s="128"/>
      <c r="H1861" s="25"/>
      <c r="I1861" s="19"/>
      <c r="J1861" s="22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</row>
    <row r="1862" spans="1:41" ht="15" customHeight="1">
      <c r="A1862" s="23"/>
      <c r="B1862" s="5"/>
      <c r="C1862" s="5"/>
      <c r="D1862" s="203"/>
      <c r="E1862" s="6"/>
      <c r="F1862" s="226"/>
      <c r="G1862" s="127"/>
      <c r="H1862" s="24"/>
      <c r="I1862" s="19"/>
      <c r="J1862" s="22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</row>
    <row r="1863" spans="1:41" ht="15" customHeight="1">
      <c r="A1863" s="132"/>
      <c r="B1863" s="88" t="s">
        <v>860</v>
      </c>
      <c r="C1863" s="88" t="s">
        <v>861</v>
      </c>
      <c r="D1863" s="202"/>
      <c r="E1863" s="3"/>
      <c r="F1863" s="126"/>
      <c r="G1863" s="112"/>
      <c r="H1863" s="25"/>
      <c r="I1863" s="19"/>
      <c r="J1863" s="22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</row>
    <row r="1864" spans="1:41" ht="15" customHeight="1">
      <c r="A1864" s="23"/>
      <c r="B1864" s="5" t="s">
        <v>851</v>
      </c>
      <c r="C1864" s="5" t="s">
        <v>844</v>
      </c>
      <c r="D1864" s="203">
        <v>1</v>
      </c>
      <c r="E1864" s="6" t="s">
        <v>144</v>
      </c>
      <c r="F1864" s="124"/>
      <c r="G1864" s="127"/>
      <c r="H1864" s="195"/>
      <c r="I1864" s="19"/>
      <c r="J1864" s="22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</row>
    <row r="1865" spans="1:41" ht="15" customHeight="1">
      <c r="A1865" s="132"/>
      <c r="B1865" s="88"/>
      <c r="C1865" s="88" t="s">
        <v>845</v>
      </c>
      <c r="D1865" s="202"/>
      <c r="E1865" s="3"/>
      <c r="F1865" s="228"/>
      <c r="G1865" s="128"/>
      <c r="H1865" s="25"/>
      <c r="I1865" s="19"/>
      <c r="J1865" s="22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</row>
    <row r="1866" spans="1:41" ht="15" customHeight="1">
      <c r="A1866" s="23"/>
      <c r="B1866" s="5"/>
      <c r="C1866" s="5" t="s">
        <v>846</v>
      </c>
      <c r="D1866" s="203"/>
      <c r="E1866" s="6"/>
      <c r="F1866" s="226"/>
      <c r="G1866" s="127"/>
      <c r="H1866" s="24"/>
      <c r="I1866" s="19"/>
      <c r="J1866" s="22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</row>
    <row r="1867" spans="1:41" ht="15" customHeight="1">
      <c r="A1867" s="132"/>
      <c r="B1867" s="88" t="s">
        <v>862</v>
      </c>
      <c r="C1867" s="88" t="s">
        <v>813</v>
      </c>
      <c r="D1867" s="202"/>
      <c r="E1867" s="3"/>
      <c r="F1867" s="126"/>
      <c r="G1867" s="112"/>
      <c r="H1867" s="25"/>
      <c r="I1867" s="19"/>
      <c r="J1867" s="22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</row>
    <row r="1868" spans="1:41" ht="15" customHeight="1">
      <c r="A1868" s="23"/>
      <c r="B1868" s="5" t="s">
        <v>863</v>
      </c>
      <c r="C1868" s="5" t="s">
        <v>844</v>
      </c>
      <c r="D1868" s="203">
        <v>1</v>
      </c>
      <c r="E1868" s="6" t="s">
        <v>144</v>
      </c>
      <c r="F1868" s="124"/>
      <c r="G1868" s="127"/>
      <c r="H1868" s="195"/>
      <c r="I1868" s="19"/>
      <c r="J1868" s="22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</row>
    <row r="1869" spans="1:41" ht="15" customHeight="1">
      <c r="A1869" s="132"/>
      <c r="B1869" s="88"/>
      <c r="C1869" s="88" t="s">
        <v>825</v>
      </c>
      <c r="D1869" s="202"/>
      <c r="E1869" s="3"/>
      <c r="F1869" s="228"/>
      <c r="G1869" s="128"/>
      <c r="H1869" s="25"/>
      <c r="I1869" s="19"/>
      <c r="J1869" s="22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</row>
    <row r="1870" spans="1:41" ht="15" customHeight="1">
      <c r="A1870" s="23"/>
      <c r="B1870" s="5"/>
      <c r="C1870" s="5"/>
      <c r="D1870" s="203"/>
      <c r="E1870" s="6"/>
      <c r="F1870" s="226"/>
      <c r="G1870" s="127"/>
      <c r="H1870" s="24"/>
      <c r="I1870" s="19"/>
      <c r="J1870" s="22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</row>
    <row r="1871" spans="1:41" ht="15" customHeight="1">
      <c r="A1871" s="132"/>
      <c r="B1871" s="88" t="s">
        <v>864</v>
      </c>
      <c r="C1871" s="88" t="s">
        <v>813</v>
      </c>
      <c r="D1871" s="202"/>
      <c r="E1871" s="3"/>
      <c r="F1871" s="126"/>
      <c r="G1871" s="112"/>
      <c r="H1871" s="25"/>
      <c r="I1871" s="19"/>
      <c r="J1871" s="22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</row>
    <row r="1872" spans="1:41" ht="15" customHeight="1">
      <c r="A1872" s="23"/>
      <c r="B1872" s="5" t="s">
        <v>863</v>
      </c>
      <c r="C1872" s="5" t="s">
        <v>844</v>
      </c>
      <c r="D1872" s="203">
        <v>1</v>
      </c>
      <c r="E1872" s="6" t="s">
        <v>144</v>
      </c>
      <c r="F1872" s="124"/>
      <c r="G1872" s="127"/>
      <c r="H1872" s="195"/>
      <c r="I1872" s="19"/>
      <c r="J1872" s="22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</row>
    <row r="1873" spans="1:41" ht="15" customHeight="1">
      <c r="A1873" s="132"/>
      <c r="B1873" s="88"/>
      <c r="C1873" s="88" t="s">
        <v>825</v>
      </c>
      <c r="D1873" s="202"/>
      <c r="E1873" s="3"/>
      <c r="F1873" s="228"/>
      <c r="G1873" s="128"/>
      <c r="H1873" s="25"/>
      <c r="I1873" s="19"/>
      <c r="J1873" s="22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</row>
    <row r="1874" spans="1:41" ht="15" customHeight="1">
      <c r="A1874" s="23"/>
      <c r="B1874" s="5"/>
      <c r="C1874" s="5"/>
      <c r="D1874" s="203"/>
      <c r="E1874" s="6"/>
      <c r="F1874" s="226"/>
      <c r="G1874" s="127"/>
      <c r="H1874" s="24"/>
      <c r="I1874" s="19"/>
      <c r="J1874" s="22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</row>
    <row r="1875" spans="1:41" ht="15" customHeight="1">
      <c r="A1875" s="132"/>
      <c r="B1875" s="88" t="s">
        <v>865</v>
      </c>
      <c r="C1875" s="88" t="s">
        <v>321</v>
      </c>
      <c r="D1875" s="202"/>
      <c r="E1875" s="3"/>
      <c r="F1875" s="126"/>
      <c r="G1875" s="112"/>
      <c r="H1875" s="25"/>
      <c r="I1875" s="19"/>
      <c r="J1875" s="22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</row>
    <row r="1876" spans="1:41" ht="15" customHeight="1">
      <c r="A1876" s="23"/>
      <c r="B1876" s="5" t="s">
        <v>824</v>
      </c>
      <c r="C1876" s="5" t="s">
        <v>844</v>
      </c>
      <c r="D1876" s="203">
        <v>1</v>
      </c>
      <c r="E1876" s="6" t="s">
        <v>144</v>
      </c>
      <c r="F1876" s="124"/>
      <c r="G1876" s="127"/>
      <c r="H1876" s="195"/>
      <c r="I1876" s="19"/>
      <c r="J1876" s="22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</row>
    <row r="1877" spans="1:41" ht="15" customHeight="1">
      <c r="A1877" s="132"/>
      <c r="B1877" s="88"/>
      <c r="C1877" s="88" t="s">
        <v>825</v>
      </c>
      <c r="D1877" s="202"/>
      <c r="E1877" s="3"/>
      <c r="F1877" s="228"/>
      <c r="G1877" s="128"/>
      <c r="H1877" s="25"/>
      <c r="I1877" s="19"/>
      <c r="J1877" s="22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</row>
    <row r="1878" spans="1:41" ht="15" customHeight="1">
      <c r="A1878" s="23"/>
      <c r="B1878" s="5"/>
      <c r="C1878" s="5"/>
      <c r="D1878" s="203"/>
      <c r="E1878" s="6"/>
      <c r="F1878" s="226"/>
      <c r="G1878" s="127"/>
      <c r="H1878" s="24"/>
      <c r="I1878" s="19"/>
      <c r="J1878" s="22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</row>
    <row r="1879" spans="1:41" ht="15" customHeight="1">
      <c r="A1879" s="132"/>
      <c r="B1879" s="88" t="s">
        <v>866</v>
      </c>
      <c r="C1879" s="88" t="s">
        <v>813</v>
      </c>
      <c r="D1879" s="202"/>
      <c r="E1879" s="3"/>
      <c r="F1879" s="126"/>
      <c r="G1879" s="112"/>
      <c r="H1879" s="25"/>
      <c r="I1879" s="19"/>
      <c r="J1879" s="22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</row>
    <row r="1880" spans="1:41" ht="15" customHeight="1">
      <c r="A1880" s="23"/>
      <c r="B1880" s="5" t="s">
        <v>863</v>
      </c>
      <c r="C1880" s="5" t="s">
        <v>844</v>
      </c>
      <c r="D1880" s="203">
        <v>1</v>
      </c>
      <c r="E1880" s="6" t="s">
        <v>144</v>
      </c>
      <c r="F1880" s="124"/>
      <c r="G1880" s="127"/>
      <c r="H1880" s="195"/>
      <c r="I1880" s="19"/>
      <c r="J1880" s="22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</row>
    <row r="1881" spans="1:41" ht="15" customHeight="1">
      <c r="A1881" s="132"/>
      <c r="B1881" s="217"/>
      <c r="C1881" s="88" t="s">
        <v>825</v>
      </c>
      <c r="D1881" s="202"/>
      <c r="E1881" s="3"/>
      <c r="F1881" s="228"/>
      <c r="G1881" s="128"/>
      <c r="H1881" s="25"/>
      <c r="I1881" s="19"/>
      <c r="J1881" s="22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</row>
    <row r="1882" spans="1:41" ht="15" customHeight="1">
      <c r="A1882" s="23"/>
      <c r="B1882" s="5"/>
      <c r="C1882" s="5"/>
      <c r="D1882" s="203"/>
      <c r="E1882" s="6"/>
      <c r="F1882" s="226"/>
      <c r="G1882" s="127"/>
      <c r="H1882" s="24"/>
      <c r="I1882" s="19"/>
      <c r="J1882" s="22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</row>
    <row r="1883" spans="1:41" ht="15" customHeight="1">
      <c r="A1883" s="132"/>
      <c r="B1883" s="88" t="s">
        <v>867</v>
      </c>
      <c r="C1883" s="88" t="s">
        <v>868</v>
      </c>
      <c r="D1883" s="202"/>
      <c r="E1883" s="3"/>
      <c r="F1883" s="126"/>
      <c r="G1883" s="112"/>
      <c r="H1883" s="25"/>
      <c r="I1883" s="19"/>
      <c r="J1883" s="22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</row>
    <row r="1884" spans="1:41" ht="15" customHeight="1">
      <c r="A1884" s="23"/>
      <c r="B1884" s="5" t="s">
        <v>869</v>
      </c>
      <c r="C1884" s="5" t="s">
        <v>844</v>
      </c>
      <c r="D1884" s="203">
        <v>1</v>
      </c>
      <c r="E1884" s="6" t="s">
        <v>144</v>
      </c>
      <c r="F1884" s="124"/>
      <c r="G1884" s="127"/>
      <c r="H1884" s="195"/>
      <c r="I1884" s="19"/>
      <c r="J1884" s="22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</row>
    <row r="1885" spans="1:41" ht="15" customHeight="1">
      <c r="A1885" s="132"/>
      <c r="B1885" s="88"/>
      <c r="C1885" s="88" t="s">
        <v>870</v>
      </c>
      <c r="D1885" s="202"/>
      <c r="E1885" s="3"/>
      <c r="F1885" s="228"/>
      <c r="G1885" s="128"/>
      <c r="H1885" s="25"/>
      <c r="I1885" s="19"/>
      <c r="J1885" s="22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</row>
    <row r="1886" spans="1:41" ht="15" customHeight="1">
      <c r="A1886" s="23"/>
      <c r="B1886" s="5"/>
      <c r="C1886" s="5" t="s">
        <v>846</v>
      </c>
      <c r="D1886" s="203"/>
      <c r="E1886" s="6"/>
      <c r="F1886" s="226"/>
      <c r="G1886" s="127"/>
      <c r="H1886" s="24"/>
      <c r="I1886" s="19"/>
      <c r="J1886" s="22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</row>
    <row r="1887" spans="1:41" ht="15" customHeight="1">
      <c r="A1887" s="132"/>
      <c r="B1887" s="217" t="s">
        <v>871</v>
      </c>
      <c r="C1887" s="88" t="s">
        <v>872</v>
      </c>
      <c r="D1887" s="202"/>
      <c r="E1887" s="3"/>
      <c r="F1887" s="126"/>
      <c r="G1887" s="112"/>
      <c r="H1887" s="25"/>
      <c r="I1887" s="19"/>
      <c r="J1887" s="22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</row>
    <row r="1888" spans="1:41" ht="15" customHeight="1">
      <c r="A1888" s="23"/>
      <c r="B1888" s="5" t="s">
        <v>843</v>
      </c>
      <c r="C1888" s="5" t="s">
        <v>844</v>
      </c>
      <c r="D1888" s="203">
        <v>1</v>
      </c>
      <c r="E1888" s="6" t="s">
        <v>144</v>
      </c>
      <c r="F1888" s="124"/>
      <c r="G1888" s="127"/>
      <c r="H1888" s="195"/>
      <c r="I1888" s="19"/>
      <c r="J1888" s="22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</row>
    <row r="1889" spans="1:41" ht="15" customHeight="1">
      <c r="A1889" s="132"/>
      <c r="B1889" s="88"/>
      <c r="C1889" s="88" t="s">
        <v>845</v>
      </c>
      <c r="D1889" s="202"/>
      <c r="E1889" s="3"/>
      <c r="F1889" s="225"/>
      <c r="G1889" s="125"/>
      <c r="H1889" s="21"/>
      <c r="I1889" s="19"/>
      <c r="J1889" s="22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</row>
    <row r="1890" spans="1:41" ht="15" customHeight="1">
      <c r="A1890" s="47"/>
      <c r="B1890" s="10"/>
      <c r="C1890" s="10" t="s">
        <v>846</v>
      </c>
      <c r="D1890" s="204"/>
      <c r="E1890" s="11"/>
      <c r="F1890" s="244"/>
      <c r="G1890" s="122"/>
      <c r="H1890" s="121"/>
      <c r="I1890" s="19"/>
      <c r="J1890" s="22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</row>
    <row r="1891" spans="1:41" ht="15" customHeight="1">
      <c r="A1891" s="133"/>
      <c r="B1891" s="15" t="s">
        <v>873</v>
      </c>
      <c r="C1891" s="2" t="s">
        <v>874</v>
      </c>
      <c r="D1891" s="202"/>
      <c r="E1891" s="3"/>
      <c r="F1891" s="129"/>
      <c r="G1891" s="110"/>
      <c r="H1891" s="21"/>
      <c r="I1891" s="19"/>
      <c r="J1891" s="22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</row>
    <row r="1892" spans="1:41" ht="15" customHeight="1">
      <c r="A1892" s="23"/>
      <c r="B1892" s="16" t="s">
        <v>824</v>
      </c>
      <c r="C1892" s="5" t="s">
        <v>844</v>
      </c>
      <c r="D1892" s="203">
        <v>1</v>
      </c>
      <c r="E1892" s="6" t="s">
        <v>144</v>
      </c>
      <c r="F1892" s="124"/>
      <c r="G1892" s="127"/>
      <c r="H1892" s="195"/>
      <c r="I1892" s="19"/>
      <c r="J1892" s="22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</row>
    <row r="1893" spans="1:41" ht="15" customHeight="1">
      <c r="A1893" s="132"/>
      <c r="B1893" s="88"/>
      <c r="C1893" s="88" t="s">
        <v>825</v>
      </c>
      <c r="D1893" s="202"/>
      <c r="E1893" s="3"/>
      <c r="F1893" s="228"/>
      <c r="G1893" s="128"/>
      <c r="H1893" s="25"/>
      <c r="I1893" s="19"/>
      <c r="J1893" s="22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</row>
    <row r="1894" spans="1:41" ht="15" customHeight="1">
      <c r="A1894" s="23"/>
      <c r="B1894" s="5"/>
      <c r="C1894" s="5"/>
      <c r="D1894" s="203"/>
      <c r="E1894" s="6"/>
      <c r="F1894" s="226"/>
      <c r="G1894" s="127"/>
      <c r="H1894" s="24"/>
      <c r="I1894" s="19"/>
      <c r="J1894" s="22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</row>
    <row r="1895" spans="1:41" ht="15" customHeight="1">
      <c r="A1895" s="132"/>
      <c r="B1895" s="88" t="s">
        <v>875</v>
      </c>
      <c r="C1895" s="88" t="s">
        <v>813</v>
      </c>
      <c r="D1895" s="202"/>
      <c r="E1895" s="3"/>
      <c r="F1895" s="126"/>
      <c r="G1895" s="112"/>
      <c r="H1895" s="25"/>
      <c r="I1895" s="19"/>
      <c r="J1895" s="22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</row>
    <row r="1896" spans="1:41" ht="15" customHeight="1">
      <c r="A1896" s="23"/>
      <c r="B1896" s="5" t="s">
        <v>843</v>
      </c>
      <c r="C1896" s="5" t="s">
        <v>844</v>
      </c>
      <c r="D1896" s="203">
        <v>2</v>
      </c>
      <c r="E1896" s="6" t="s">
        <v>144</v>
      </c>
      <c r="F1896" s="124"/>
      <c r="G1896" s="127"/>
      <c r="H1896" s="195"/>
      <c r="I1896" s="19"/>
      <c r="J1896" s="22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</row>
    <row r="1897" spans="1:41" ht="15" customHeight="1">
      <c r="A1897" s="132"/>
      <c r="B1897" s="88"/>
      <c r="C1897" s="88" t="s">
        <v>845</v>
      </c>
      <c r="D1897" s="202"/>
      <c r="E1897" s="3"/>
      <c r="F1897" s="228"/>
      <c r="G1897" s="128"/>
      <c r="H1897" s="25"/>
      <c r="I1897" s="19"/>
      <c r="J1897" s="22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</row>
    <row r="1898" spans="1:41" ht="15" customHeight="1">
      <c r="A1898" s="23"/>
      <c r="B1898" s="5"/>
      <c r="C1898" s="5" t="s">
        <v>846</v>
      </c>
      <c r="D1898" s="203"/>
      <c r="E1898" s="6"/>
      <c r="F1898" s="226"/>
      <c r="G1898" s="127"/>
      <c r="H1898" s="24"/>
      <c r="I1898" s="19"/>
      <c r="J1898" s="22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</row>
    <row r="1899" spans="1:41" ht="15" customHeight="1">
      <c r="A1899" s="132"/>
      <c r="B1899" s="88" t="s">
        <v>876</v>
      </c>
      <c r="C1899" s="88" t="s">
        <v>813</v>
      </c>
      <c r="D1899" s="202"/>
      <c r="E1899" s="3"/>
      <c r="F1899" s="126"/>
      <c r="G1899" s="112"/>
      <c r="H1899" s="25"/>
      <c r="I1899" s="19"/>
      <c r="J1899" s="22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</row>
    <row r="1900" spans="1:41" ht="15" customHeight="1">
      <c r="A1900" s="23"/>
      <c r="B1900" s="5" t="s">
        <v>843</v>
      </c>
      <c r="C1900" s="5" t="s">
        <v>844</v>
      </c>
      <c r="D1900" s="203">
        <v>3</v>
      </c>
      <c r="E1900" s="6" t="s">
        <v>144</v>
      </c>
      <c r="F1900" s="124"/>
      <c r="G1900" s="127"/>
      <c r="H1900" s="195"/>
      <c r="I1900" s="19"/>
      <c r="J1900" s="22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</row>
    <row r="1901" spans="1:41" ht="15" customHeight="1">
      <c r="A1901" s="132"/>
      <c r="B1901" s="88"/>
      <c r="C1901" s="88" t="s">
        <v>845</v>
      </c>
      <c r="D1901" s="202"/>
      <c r="E1901" s="3"/>
      <c r="F1901" s="228"/>
      <c r="G1901" s="128"/>
      <c r="H1901" s="25"/>
      <c r="I1901" s="19"/>
      <c r="J1901" s="22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</row>
    <row r="1902" spans="1:41" ht="15" customHeight="1">
      <c r="A1902" s="23"/>
      <c r="B1902" s="5"/>
      <c r="C1902" s="5" t="s">
        <v>846</v>
      </c>
      <c r="D1902" s="203"/>
      <c r="E1902" s="6"/>
      <c r="F1902" s="226"/>
      <c r="G1902" s="127"/>
      <c r="H1902" s="24"/>
      <c r="I1902" s="19"/>
      <c r="J1902" s="22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</row>
    <row r="1903" spans="1:41" ht="15" customHeight="1">
      <c r="A1903" s="132"/>
      <c r="B1903" s="88" t="s">
        <v>877</v>
      </c>
      <c r="C1903" s="88" t="s">
        <v>878</v>
      </c>
      <c r="D1903" s="202"/>
      <c r="E1903" s="3"/>
      <c r="F1903" s="126"/>
      <c r="G1903" s="112"/>
      <c r="H1903" s="25"/>
      <c r="I1903" s="19"/>
      <c r="J1903" s="22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</row>
    <row r="1904" spans="1:41" ht="15" customHeight="1">
      <c r="A1904" s="23"/>
      <c r="B1904" s="5" t="s">
        <v>856</v>
      </c>
      <c r="C1904" s="5" t="s">
        <v>844</v>
      </c>
      <c r="D1904" s="203">
        <v>2</v>
      </c>
      <c r="E1904" s="6" t="s">
        <v>144</v>
      </c>
      <c r="F1904" s="124"/>
      <c r="G1904" s="127"/>
      <c r="H1904" s="195"/>
      <c r="I1904" s="19"/>
      <c r="J1904" s="22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</row>
    <row r="1905" spans="1:41" ht="15" customHeight="1">
      <c r="A1905" s="132"/>
      <c r="B1905" s="88"/>
      <c r="C1905" s="88" t="s">
        <v>825</v>
      </c>
      <c r="D1905" s="202"/>
      <c r="E1905" s="3"/>
      <c r="F1905" s="228"/>
      <c r="G1905" s="128"/>
      <c r="H1905" s="25"/>
      <c r="I1905" s="19"/>
      <c r="J1905" s="22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</row>
    <row r="1906" spans="1:41" ht="15" customHeight="1">
      <c r="A1906" s="23"/>
      <c r="B1906" s="5"/>
      <c r="C1906" s="5"/>
      <c r="D1906" s="203"/>
      <c r="E1906" s="6"/>
      <c r="F1906" s="226"/>
      <c r="G1906" s="127"/>
      <c r="H1906" s="24"/>
      <c r="I1906" s="19"/>
      <c r="J1906" s="22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</row>
    <row r="1907" spans="1:41" ht="15" customHeight="1">
      <c r="A1907" s="132"/>
      <c r="B1907" s="88" t="s">
        <v>879</v>
      </c>
      <c r="C1907" s="88" t="s">
        <v>880</v>
      </c>
      <c r="D1907" s="202"/>
      <c r="E1907" s="3"/>
      <c r="F1907" s="126"/>
      <c r="G1907" s="112"/>
      <c r="H1907" s="25"/>
      <c r="I1907" s="19"/>
      <c r="J1907" s="22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</row>
    <row r="1908" spans="1:41" ht="15" customHeight="1">
      <c r="A1908" s="23"/>
      <c r="B1908" s="5" t="s">
        <v>843</v>
      </c>
      <c r="C1908" s="5" t="s">
        <v>844</v>
      </c>
      <c r="D1908" s="203">
        <v>1</v>
      </c>
      <c r="E1908" s="6" t="s">
        <v>144</v>
      </c>
      <c r="F1908" s="124"/>
      <c r="G1908" s="127"/>
      <c r="H1908" s="195"/>
      <c r="I1908" s="19"/>
      <c r="J1908" s="22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</row>
    <row r="1909" spans="1:41" ht="15" customHeight="1">
      <c r="A1909" s="132"/>
      <c r="B1909" s="88"/>
      <c r="C1909" s="88" t="s">
        <v>845</v>
      </c>
      <c r="D1909" s="202"/>
      <c r="E1909" s="3"/>
      <c r="F1909" s="228"/>
      <c r="G1909" s="128"/>
      <c r="H1909" s="25"/>
      <c r="I1909" s="19"/>
      <c r="J1909" s="22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</row>
    <row r="1910" spans="1:41" ht="15" customHeight="1">
      <c r="A1910" s="23"/>
      <c r="B1910" s="5"/>
      <c r="C1910" s="5" t="s">
        <v>846</v>
      </c>
      <c r="D1910" s="203"/>
      <c r="E1910" s="6"/>
      <c r="F1910" s="226"/>
      <c r="G1910" s="127"/>
      <c r="H1910" s="24"/>
      <c r="I1910" s="19"/>
      <c r="J1910" s="22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</row>
    <row r="1911" spans="1:41" ht="15" customHeight="1">
      <c r="A1911" s="132"/>
      <c r="B1911" s="88" t="s">
        <v>881</v>
      </c>
      <c r="C1911" s="88" t="s">
        <v>321</v>
      </c>
      <c r="D1911" s="202"/>
      <c r="E1911" s="3"/>
      <c r="F1911" s="126"/>
      <c r="G1911" s="112"/>
      <c r="H1911" s="25"/>
      <c r="I1911" s="19"/>
      <c r="J1911" s="22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</row>
    <row r="1912" spans="1:41" ht="15" customHeight="1">
      <c r="A1912" s="23"/>
      <c r="B1912" s="5" t="s">
        <v>824</v>
      </c>
      <c r="C1912" s="5" t="s">
        <v>844</v>
      </c>
      <c r="D1912" s="203">
        <v>2</v>
      </c>
      <c r="E1912" s="6" t="s">
        <v>144</v>
      </c>
      <c r="F1912" s="124"/>
      <c r="G1912" s="127"/>
      <c r="H1912" s="195"/>
      <c r="I1912" s="19"/>
      <c r="J1912" s="22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</row>
    <row r="1913" spans="1:41" ht="15" customHeight="1">
      <c r="A1913" s="132"/>
      <c r="B1913" s="217"/>
      <c r="C1913" s="88" t="s">
        <v>825</v>
      </c>
      <c r="D1913" s="202"/>
      <c r="E1913" s="3"/>
      <c r="F1913" s="228"/>
      <c r="G1913" s="128"/>
      <c r="H1913" s="25"/>
      <c r="I1913" s="19"/>
      <c r="J1913" s="22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</row>
    <row r="1914" spans="1:41" ht="15" customHeight="1">
      <c r="A1914" s="23"/>
      <c r="B1914" s="5"/>
      <c r="C1914" s="5"/>
      <c r="D1914" s="203"/>
      <c r="E1914" s="6"/>
      <c r="F1914" s="226"/>
      <c r="G1914" s="127"/>
      <c r="H1914" s="24"/>
      <c r="I1914" s="19"/>
      <c r="J1914" s="22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</row>
    <row r="1915" spans="1:41" ht="15" customHeight="1">
      <c r="A1915" s="132"/>
      <c r="B1915" s="88" t="s">
        <v>882</v>
      </c>
      <c r="C1915" s="88" t="s">
        <v>321</v>
      </c>
      <c r="D1915" s="202"/>
      <c r="E1915" s="3"/>
      <c r="F1915" s="126"/>
      <c r="G1915" s="112"/>
      <c r="H1915" s="25"/>
      <c r="I1915" s="19"/>
      <c r="J1915" s="22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</row>
    <row r="1916" spans="1:41" ht="15" customHeight="1">
      <c r="A1916" s="23"/>
      <c r="B1916" s="5" t="s">
        <v>824</v>
      </c>
      <c r="C1916" s="5" t="s">
        <v>844</v>
      </c>
      <c r="D1916" s="203">
        <v>1</v>
      </c>
      <c r="E1916" s="6" t="s">
        <v>144</v>
      </c>
      <c r="F1916" s="124"/>
      <c r="G1916" s="127"/>
      <c r="H1916" s="195"/>
      <c r="I1916" s="19"/>
      <c r="J1916" s="22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</row>
    <row r="1917" spans="1:41" ht="15" customHeight="1">
      <c r="A1917" s="132"/>
      <c r="B1917" s="88"/>
      <c r="C1917" s="88" t="s">
        <v>825</v>
      </c>
      <c r="D1917" s="202"/>
      <c r="E1917" s="3"/>
      <c r="F1917" s="228"/>
      <c r="G1917" s="128"/>
      <c r="H1917" s="25"/>
      <c r="I1917" s="19"/>
      <c r="J1917" s="22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</row>
    <row r="1918" spans="1:41" ht="15" customHeight="1">
      <c r="A1918" s="23"/>
      <c r="B1918" s="5"/>
      <c r="C1918" s="5"/>
      <c r="D1918" s="203"/>
      <c r="E1918" s="6"/>
      <c r="F1918" s="226"/>
      <c r="G1918" s="127"/>
      <c r="H1918" s="24"/>
      <c r="I1918" s="19"/>
      <c r="J1918" s="22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</row>
    <row r="1919" spans="1:41" ht="15" customHeight="1">
      <c r="A1919" s="132"/>
      <c r="B1919" s="217" t="s">
        <v>883</v>
      </c>
      <c r="C1919" s="88" t="s">
        <v>884</v>
      </c>
      <c r="D1919" s="202"/>
      <c r="E1919" s="3"/>
      <c r="F1919" s="126"/>
      <c r="G1919" s="112"/>
      <c r="H1919" s="25"/>
      <c r="I1919" s="19"/>
      <c r="J1919" s="22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</row>
    <row r="1920" spans="1:41" ht="15" customHeight="1">
      <c r="A1920" s="23"/>
      <c r="B1920" s="5" t="s">
        <v>843</v>
      </c>
      <c r="C1920" s="5" t="s">
        <v>844</v>
      </c>
      <c r="D1920" s="203">
        <v>1</v>
      </c>
      <c r="E1920" s="6" t="s">
        <v>144</v>
      </c>
      <c r="F1920" s="124"/>
      <c r="G1920" s="127"/>
      <c r="H1920" s="195"/>
      <c r="I1920" s="19"/>
      <c r="J1920" s="22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</row>
    <row r="1921" spans="1:41" ht="15" customHeight="1">
      <c r="A1921" s="132"/>
      <c r="B1921" s="88"/>
      <c r="C1921" s="88" t="s">
        <v>845</v>
      </c>
      <c r="D1921" s="202"/>
      <c r="E1921" s="3"/>
      <c r="F1921" s="225"/>
      <c r="G1921" s="125"/>
      <c r="H1921" s="21"/>
      <c r="I1921" s="19"/>
      <c r="J1921" s="22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</row>
    <row r="1922" spans="1:41" ht="15" customHeight="1">
      <c r="A1922" s="47"/>
      <c r="B1922" s="10"/>
      <c r="C1922" s="10" t="s">
        <v>846</v>
      </c>
      <c r="D1922" s="204"/>
      <c r="E1922" s="11"/>
      <c r="F1922" s="244"/>
      <c r="G1922" s="122"/>
      <c r="H1922" s="121"/>
      <c r="I1922" s="19"/>
      <c r="J1922" s="22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</row>
    <row r="1923" spans="1:41" ht="15" customHeight="1">
      <c r="A1923" s="133"/>
      <c r="B1923" s="2" t="s">
        <v>885</v>
      </c>
      <c r="C1923" s="2" t="s">
        <v>320</v>
      </c>
      <c r="D1923" s="202"/>
      <c r="E1923" s="3"/>
      <c r="F1923" s="129"/>
      <c r="G1923" s="110"/>
      <c r="H1923" s="21"/>
      <c r="I1923" s="19"/>
      <c r="J1923" s="22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</row>
    <row r="1924" spans="1:41" ht="15" customHeight="1">
      <c r="A1924" s="23"/>
      <c r="B1924" s="5" t="s">
        <v>843</v>
      </c>
      <c r="C1924" s="5" t="s">
        <v>844</v>
      </c>
      <c r="D1924" s="203">
        <v>1</v>
      </c>
      <c r="E1924" s="6" t="s">
        <v>144</v>
      </c>
      <c r="F1924" s="124"/>
      <c r="G1924" s="127"/>
      <c r="H1924" s="195"/>
      <c r="I1924" s="19"/>
      <c r="J1924" s="22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</row>
    <row r="1925" spans="1:41" ht="15" customHeight="1">
      <c r="A1925" s="132"/>
      <c r="B1925" s="88"/>
      <c r="C1925" s="88" t="s">
        <v>845</v>
      </c>
      <c r="D1925" s="202"/>
      <c r="E1925" s="3"/>
      <c r="F1925" s="228"/>
      <c r="G1925" s="128"/>
      <c r="H1925" s="25"/>
      <c r="I1925" s="19"/>
      <c r="J1925" s="22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</row>
    <row r="1926" spans="1:41" ht="15" customHeight="1">
      <c r="A1926" s="23"/>
      <c r="B1926" s="5"/>
      <c r="C1926" s="5" t="s">
        <v>846</v>
      </c>
      <c r="D1926" s="203"/>
      <c r="E1926" s="6"/>
      <c r="F1926" s="226"/>
      <c r="G1926" s="127"/>
      <c r="H1926" s="24"/>
      <c r="I1926" s="19"/>
      <c r="J1926" s="22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</row>
    <row r="1927" spans="1:41" ht="15" customHeight="1">
      <c r="A1927" s="132"/>
      <c r="B1927" s="88" t="s">
        <v>886</v>
      </c>
      <c r="C1927" s="88" t="s">
        <v>844</v>
      </c>
      <c r="D1927" s="202"/>
      <c r="E1927" s="3"/>
      <c r="F1927" s="126"/>
      <c r="G1927" s="112"/>
      <c r="H1927" s="25"/>
      <c r="I1927" s="19"/>
      <c r="J1927" s="22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</row>
    <row r="1928" spans="1:41" ht="15" customHeight="1">
      <c r="A1928" s="23"/>
      <c r="B1928" s="5" t="s">
        <v>887</v>
      </c>
      <c r="C1928" s="5" t="s">
        <v>845</v>
      </c>
      <c r="D1928" s="203">
        <v>1</v>
      </c>
      <c r="E1928" s="6" t="s">
        <v>144</v>
      </c>
      <c r="F1928" s="124"/>
      <c r="G1928" s="127"/>
      <c r="H1928" s="195"/>
      <c r="I1928" s="19"/>
      <c r="J1928" s="22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</row>
    <row r="1929" spans="1:41" ht="15" customHeight="1">
      <c r="A1929" s="132"/>
      <c r="B1929" s="88"/>
      <c r="C1929" s="88" t="s">
        <v>846</v>
      </c>
      <c r="D1929" s="202"/>
      <c r="E1929" s="3"/>
      <c r="F1929" s="228"/>
      <c r="G1929" s="128"/>
      <c r="H1929" s="25"/>
      <c r="I1929" s="19"/>
      <c r="J1929" s="22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</row>
    <row r="1930" spans="1:41" ht="15" customHeight="1">
      <c r="A1930" s="23"/>
      <c r="B1930" s="5"/>
      <c r="C1930" s="5"/>
      <c r="D1930" s="203"/>
      <c r="E1930" s="6"/>
      <c r="F1930" s="226"/>
      <c r="G1930" s="127"/>
      <c r="H1930" s="24"/>
      <c r="I1930" s="19"/>
      <c r="J1930" s="22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</row>
    <row r="1931" spans="1:41" ht="15" customHeight="1">
      <c r="A1931" s="132"/>
      <c r="B1931" s="88" t="s">
        <v>1580</v>
      </c>
      <c r="C1931" s="88" t="s">
        <v>1581</v>
      </c>
      <c r="D1931" s="202"/>
      <c r="E1931" s="3"/>
      <c r="F1931" s="126"/>
      <c r="G1931" s="112"/>
      <c r="H1931" s="25"/>
      <c r="I1931" s="19"/>
      <c r="J1931" s="22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</row>
    <row r="1932" spans="1:41" ht="15" customHeight="1">
      <c r="A1932" s="23"/>
      <c r="B1932" s="5" t="s">
        <v>1582</v>
      </c>
      <c r="C1932" s="5" t="s">
        <v>844</v>
      </c>
      <c r="D1932" s="203">
        <v>1</v>
      </c>
      <c r="E1932" s="6" t="s">
        <v>144</v>
      </c>
      <c r="F1932" s="124"/>
      <c r="G1932" s="127"/>
      <c r="H1932" s="195"/>
      <c r="I1932" s="19"/>
      <c r="J1932" s="22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</row>
    <row r="1933" spans="1:41" ht="15" customHeight="1">
      <c r="A1933" s="132"/>
      <c r="B1933" s="88"/>
      <c r="C1933" s="88" t="s">
        <v>825</v>
      </c>
      <c r="D1933" s="202"/>
      <c r="E1933" s="3"/>
      <c r="F1933" s="228"/>
      <c r="G1933" s="128"/>
      <c r="H1933" s="25"/>
      <c r="I1933" s="19"/>
      <c r="J1933" s="22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</row>
    <row r="1934" spans="1:41" ht="15" customHeight="1">
      <c r="A1934" s="23"/>
      <c r="B1934" s="5"/>
      <c r="C1934" s="5"/>
      <c r="D1934" s="203"/>
      <c r="E1934" s="6"/>
      <c r="F1934" s="226"/>
      <c r="G1934" s="127"/>
      <c r="H1934" s="24"/>
      <c r="I1934" s="19"/>
      <c r="J1934" s="22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</row>
    <row r="1935" spans="1:41" ht="15" customHeight="1">
      <c r="A1935" s="132"/>
      <c r="B1935" s="88" t="s">
        <v>1583</v>
      </c>
      <c r="C1935" s="88" t="s">
        <v>1584</v>
      </c>
      <c r="D1935" s="202"/>
      <c r="E1935" s="3"/>
      <c r="F1935" s="126"/>
      <c r="G1935" s="112"/>
      <c r="H1935" s="25"/>
      <c r="I1935" s="19"/>
      <c r="J1935" s="22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</row>
    <row r="1936" spans="1:41" ht="15" customHeight="1">
      <c r="A1936" s="23"/>
      <c r="B1936" s="5" t="s">
        <v>1582</v>
      </c>
      <c r="C1936" s="5" t="s">
        <v>844</v>
      </c>
      <c r="D1936" s="203">
        <v>1</v>
      </c>
      <c r="E1936" s="6" t="s">
        <v>144</v>
      </c>
      <c r="F1936" s="124"/>
      <c r="G1936" s="127"/>
      <c r="H1936" s="195"/>
      <c r="I1936" s="19"/>
      <c r="J1936" s="22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</row>
    <row r="1937" spans="1:41" ht="15" customHeight="1">
      <c r="A1937" s="132"/>
      <c r="B1937" s="88"/>
      <c r="C1937" s="88" t="s">
        <v>825</v>
      </c>
      <c r="D1937" s="202"/>
      <c r="E1937" s="3"/>
      <c r="F1937" s="228"/>
      <c r="G1937" s="128"/>
      <c r="H1937" s="25"/>
      <c r="I1937" s="19"/>
      <c r="J1937" s="22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</row>
    <row r="1938" spans="1:41" ht="15" customHeight="1">
      <c r="A1938" s="23"/>
      <c r="B1938" s="5"/>
      <c r="C1938" s="5"/>
      <c r="D1938" s="203"/>
      <c r="E1938" s="6"/>
      <c r="F1938" s="226"/>
      <c r="G1938" s="127"/>
      <c r="H1938" s="24"/>
      <c r="I1938" s="19"/>
      <c r="J1938" s="22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</row>
    <row r="1939" spans="1:41" ht="15" customHeight="1">
      <c r="A1939" s="132"/>
      <c r="B1939" s="88" t="s">
        <v>1585</v>
      </c>
      <c r="C1939" s="88" t="s">
        <v>1586</v>
      </c>
      <c r="D1939" s="202"/>
      <c r="E1939" s="3"/>
      <c r="F1939" s="126"/>
      <c r="G1939" s="112"/>
      <c r="H1939" s="25"/>
      <c r="I1939" s="19"/>
      <c r="J1939" s="22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</row>
    <row r="1940" spans="1:41" ht="15" customHeight="1">
      <c r="A1940" s="23"/>
      <c r="B1940" s="5" t="s">
        <v>1582</v>
      </c>
      <c r="C1940" s="5" t="s">
        <v>844</v>
      </c>
      <c r="D1940" s="203">
        <v>1</v>
      </c>
      <c r="E1940" s="6" t="s">
        <v>144</v>
      </c>
      <c r="F1940" s="124"/>
      <c r="G1940" s="127"/>
      <c r="H1940" s="195"/>
      <c r="I1940" s="19"/>
      <c r="J1940" s="22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</row>
    <row r="1941" spans="1:41" ht="15" customHeight="1">
      <c r="A1941" s="132"/>
      <c r="B1941" s="88"/>
      <c r="C1941" s="88" t="s">
        <v>825</v>
      </c>
      <c r="D1941" s="202"/>
      <c r="E1941" s="3"/>
      <c r="F1941" s="228"/>
      <c r="G1941" s="128"/>
      <c r="H1941" s="25"/>
      <c r="I1941" s="19"/>
      <c r="J1941" s="22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</row>
    <row r="1942" spans="1:41" ht="15" customHeight="1">
      <c r="A1942" s="23"/>
      <c r="B1942" s="5"/>
      <c r="C1942" s="5"/>
      <c r="D1942" s="203"/>
      <c r="E1942" s="6"/>
      <c r="F1942" s="226"/>
      <c r="G1942" s="127"/>
      <c r="H1942" s="24"/>
      <c r="I1942" s="19"/>
      <c r="J1942" s="22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</row>
    <row r="1943" spans="1:41" ht="15" customHeight="1">
      <c r="A1943" s="132"/>
      <c r="B1943" s="88" t="s">
        <v>1587</v>
      </c>
      <c r="C1943" s="88" t="s">
        <v>813</v>
      </c>
      <c r="D1943" s="202"/>
      <c r="E1943" s="3"/>
      <c r="F1943" s="126"/>
      <c r="G1943" s="112"/>
      <c r="H1943" s="25"/>
      <c r="I1943" s="19"/>
      <c r="J1943" s="22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</row>
    <row r="1944" spans="1:41" ht="15" customHeight="1">
      <c r="A1944" s="23"/>
      <c r="B1944" s="5" t="s">
        <v>1588</v>
      </c>
      <c r="C1944" s="5" t="s">
        <v>844</v>
      </c>
      <c r="D1944" s="203">
        <v>1</v>
      </c>
      <c r="E1944" s="6" t="s">
        <v>144</v>
      </c>
      <c r="F1944" s="124"/>
      <c r="G1944" s="127"/>
      <c r="H1944" s="195"/>
      <c r="I1944" s="19"/>
      <c r="J1944" s="22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</row>
    <row r="1945" spans="1:41" ht="15" customHeight="1">
      <c r="A1945" s="132"/>
      <c r="B1945" s="217"/>
      <c r="C1945" s="88" t="s">
        <v>825</v>
      </c>
      <c r="D1945" s="202"/>
      <c r="E1945" s="3"/>
      <c r="F1945" s="228"/>
      <c r="G1945" s="128"/>
      <c r="H1945" s="25"/>
      <c r="I1945" s="19"/>
      <c r="J1945" s="22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</row>
    <row r="1946" spans="1:41" ht="15" customHeight="1">
      <c r="A1946" s="23"/>
      <c r="B1946" s="5"/>
      <c r="C1946" s="5"/>
      <c r="D1946" s="203"/>
      <c r="E1946" s="6"/>
      <c r="F1946" s="226"/>
      <c r="G1946" s="127"/>
      <c r="H1946" s="24"/>
      <c r="I1946" s="19"/>
      <c r="J1946" s="22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</row>
    <row r="1947" spans="1:41" ht="15" customHeight="1">
      <c r="A1947" s="132"/>
      <c r="B1947" s="88" t="s">
        <v>1589</v>
      </c>
      <c r="C1947" s="88" t="s">
        <v>853</v>
      </c>
      <c r="D1947" s="202"/>
      <c r="E1947" s="3"/>
      <c r="F1947" s="126"/>
      <c r="G1947" s="112"/>
      <c r="H1947" s="25"/>
      <c r="I1947" s="19"/>
      <c r="J1947" s="22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</row>
    <row r="1948" spans="1:41" ht="15" customHeight="1">
      <c r="A1948" s="23"/>
      <c r="B1948" s="5" t="s">
        <v>1582</v>
      </c>
      <c r="C1948" s="5" t="s">
        <v>844</v>
      </c>
      <c r="D1948" s="203">
        <v>1</v>
      </c>
      <c r="E1948" s="6" t="s">
        <v>144</v>
      </c>
      <c r="F1948" s="124"/>
      <c r="G1948" s="127"/>
      <c r="H1948" s="195"/>
      <c r="I1948" s="19"/>
      <c r="J1948" s="22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</row>
    <row r="1949" spans="1:41" ht="15" customHeight="1">
      <c r="A1949" s="132"/>
      <c r="B1949" s="88"/>
      <c r="C1949" s="88" t="s">
        <v>825</v>
      </c>
      <c r="D1949" s="202"/>
      <c r="E1949" s="3"/>
      <c r="F1949" s="228"/>
      <c r="G1949" s="128"/>
      <c r="H1949" s="25"/>
      <c r="I1949" s="19"/>
      <c r="J1949" s="22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</row>
    <row r="1950" spans="1:41" ht="15" customHeight="1">
      <c r="A1950" s="23"/>
      <c r="B1950" s="5"/>
      <c r="C1950" s="5"/>
      <c r="D1950" s="203"/>
      <c r="E1950" s="6"/>
      <c r="F1950" s="226"/>
      <c r="G1950" s="127"/>
      <c r="H1950" s="24"/>
      <c r="I1950" s="19"/>
      <c r="J1950" s="22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</row>
    <row r="1951" spans="1:41" ht="15" customHeight="1">
      <c r="A1951" s="132"/>
      <c r="B1951" s="217"/>
      <c r="C1951" s="88"/>
      <c r="D1951" s="202"/>
      <c r="E1951" s="3"/>
      <c r="F1951" s="228"/>
      <c r="G1951" s="128"/>
      <c r="H1951" s="25"/>
      <c r="I1951" s="19"/>
      <c r="J1951" s="22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</row>
    <row r="1952" spans="1:41" ht="15" customHeight="1">
      <c r="A1952" s="23"/>
      <c r="B1952" s="5"/>
      <c r="C1952" s="5"/>
      <c r="D1952" s="203"/>
      <c r="E1952" s="6"/>
      <c r="F1952" s="226"/>
      <c r="G1952" s="127"/>
      <c r="H1952" s="24"/>
      <c r="I1952" s="19"/>
      <c r="J1952" s="22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</row>
    <row r="1953" spans="1:41" ht="15" customHeight="1">
      <c r="A1953" s="132"/>
      <c r="B1953" s="88"/>
      <c r="C1953" s="88"/>
      <c r="D1953" s="202"/>
      <c r="E1953" s="3"/>
      <c r="F1953" s="129"/>
      <c r="G1953" s="110"/>
      <c r="H1953" s="21"/>
      <c r="I1953" s="19"/>
      <c r="J1953" s="22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</row>
    <row r="1954" spans="1:41" ht="15" customHeight="1">
      <c r="A1954" s="47"/>
      <c r="B1954" s="10" t="s">
        <v>77</v>
      </c>
      <c r="C1954" s="10"/>
      <c r="D1954" s="204">
        <v>1</v>
      </c>
      <c r="E1954" s="11" t="s">
        <v>2</v>
      </c>
      <c r="F1954" s="123"/>
      <c r="G1954" s="122"/>
      <c r="H1954" s="196"/>
      <c r="I1954" s="19"/>
      <c r="J1954" s="22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</row>
    <row r="1955" spans="1:41" ht="15" customHeight="1">
      <c r="A1955" s="133"/>
      <c r="B1955" s="2"/>
      <c r="C1955" s="2"/>
      <c r="D1955" s="202"/>
      <c r="E1955" s="3"/>
      <c r="F1955" s="129"/>
      <c r="G1955" s="110"/>
      <c r="H1955" s="21"/>
      <c r="I1955" s="19"/>
      <c r="J1955" s="22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</row>
    <row r="1956" spans="1:41" ht="15" customHeight="1">
      <c r="A1956" s="23"/>
      <c r="B1956" s="5" t="s">
        <v>78</v>
      </c>
      <c r="C1956" s="5"/>
      <c r="D1956" s="203">
        <v>1</v>
      </c>
      <c r="E1956" s="6" t="s">
        <v>2</v>
      </c>
      <c r="F1956" s="124"/>
      <c r="G1956" s="127"/>
      <c r="H1956" s="195"/>
      <c r="I1956" s="19"/>
      <c r="J1956" s="22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</row>
    <row r="1957" spans="1:41" ht="15" customHeight="1">
      <c r="A1957" s="132"/>
      <c r="B1957" s="88"/>
      <c r="C1957" s="88"/>
      <c r="D1957" s="202"/>
      <c r="E1957" s="3"/>
      <c r="F1957" s="126"/>
      <c r="G1957" s="112"/>
      <c r="H1957" s="25"/>
      <c r="I1957" s="19"/>
      <c r="J1957" s="22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</row>
    <row r="1958" spans="1:41" ht="15" customHeight="1">
      <c r="A1958" s="23"/>
      <c r="B1958" s="5" t="s">
        <v>88</v>
      </c>
      <c r="C1958" s="5"/>
      <c r="D1958" s="203">
        <v>1</v>
      </c>
      <c r="E1958" s="6" t="s">
        <v>2</v>
      </c>
      <c r="F1958" s="124"/>
      <c r="G1958" s="127"/>
      <c r="H1958" s="195"/>
      <c r="I1958" s="19"/>
      <c r="J1958" s="22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</row>
    <row r="1959" spans="1:41" ht="15" customHeight="1">
      <c r="A1959" s="132"/>
      <c r="B1959" s="88"/>
      <c r="C1959" s="88"/>
      <c r="D1959" s="202"/>
      <c r="E1959" s="3"/>
      <c r="F1959" s="126"/>
      <c r="G1959" s="112"/>
      <c r="H1959" s="25"/>
      <c r="I1959" s="19"/>
      <c r="J1959" s="22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</row>
    <row r="1960" spans="1:41" ht="15" customHeight="1">
      <c r="A1960" s="23"/>
      <c r="B1960" s="5" t="s">
        <v>89</v>
      </c>
      <c r="C1960" s="5"/>
      <c r="D1960" s="203">
        <v>1</v>
      </c>
      <c r="E1960" s="6" t="s">
        <v>2</v>
      </c>
      <c r="F1960" s="124"/>
      <c r="G1960" s="127"/>
      <c r="H1960" s="195"/>
      <c r="I1960" s="19"/>
      <c r="J1960" s="22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</row>
    <row r="1961" spans="1:41" ht="15" customHeight="1">
      <c r="A1961" s="132"/>
      <c r="B1961" s="88"/>
      <c r="C1961" s="88"/>
      <c r="D1961" s="202"/>
      <c r="E1961" s="3"/>
      <c r="F1961" s="228"/>
      <c r="G1961" s="112"/>
      <c r="H1961" s="25"/>
      <c r="I1961" s="19"/>
      <c r="J1961" s="22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</row>
    <row r="1962" spans="1:41" ht="15" customHeight="1">
      <c r="A1962" s="23"/>
      <c r="B1962" s="5"/>
      <c r="C1962" s="5"/>
      <c r="D1962" s="203"/>
      <c r="E1962" s="6"/>
      <c r="F1962" s="226"/>
      <c r="G1962" s="127"/>
      <c r="H1962" s="24"/>
      <c r="I1962" s="19"/>
      <c r="J1962" s="22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</row>
    <row r="1963" spans="1:41" ht="15" customHeight="1">
      <c r="A1963" s="132"/>
      <c r="B1963" s="88"/>
      <c r="C1963" s="88"/>
      <c r="D1963" s="202"/>
      <c r="E1963" s="3"/>
      <c r="F1963" s="228"/>
      <c r="G1963" s="128"/>
      <c r="H1963" s="25"/>
      <c r="I1963" s="19"/>
      <c r="J1963" s="22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</row>
    <row r="1964" spans="1:41" ht="15" customHeight="1">
      <c r="A1964" s="23"/>
      <c r="B1964" s="5"/>
      <c r="C1964" s="5"/>
      <c r="D1964" s="203"/>
      <c r="E1964" s="6"/>
      <c r="F1964" s="226"/>
      <c r="G1964" s="127"/>
      <c r="H1964" s="24"/>
      <c r="I1964" s="19"/>
      <c r="J1964" s="22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</row>
    <row r="1965" spans="1:41" ht="15" customHeight="1">
      <c r="A1965" s="132"/>
      <c r="B1965" s="88"/>
      <c r="C1965" s="88"/>
      <c r="D1965" s="202"/>
      <c r="E1965" s="3"/>
      <c r="F1965" s="228"/>
      <c r="G1965" s="128"/>
      <c r="H1965" s="25"/>
      <c r="I1965" s="19"/>
      <c r="J1965" s="22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</row>
    <row r="1966" spans="1:41" ht="15" customHeight="1">
      <c r="A1966" s="23"/>
      <c r="B1966" s="5"/>
      <c r="C1966" s="5"/>
      <c r="D1966" s="203"/>
      <c r="E1966" s="6"/>
      <c r="F1966" s="226"/>
      <c r="G1966" s="127"/>
      <c r="H1966" s="24"/>
      <c r="I1966" s="19"/>
      <c r="J1966" s="22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</row>
    <row r="1967" spans="1:41" ht="15" customHeight="1">
      <c r="A1967" s="132"/>
      <c r="B1967" s="88"/>
      <c r="C1967" s="88"/>
      <c r="D1967" s="202"/>
      <c r="E1967" s="3"/>
      <c r="F1967" s="228"/>
      <c r="G1967" s="112"/>
      <c r="H1967" s="25"/>
      <c r="I1967" s="19"/>
      <c r="J1967" s="22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</row>
    <row r="1968" spans="1:41" ht="15" customHeight="1">
      <c r="A1968" s="23"/>
      <c r="B1968" s="5"/>
      <c r="C1968" s="5"/>
      <c r="D1968" s="203"/>
      <c r="E1968" s="6"/>
      <c r="F1968" s="226"/>
      <c r="G1968" s="127"/>
      <c r="H1968" s="195"/>
      <c r="I1968" s="19"/>
      <c r="J1968" s="22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</row>
    <row r="1969" spans="1:41" ht="15" customHeight="1">
      <c r="A1969" s="132"/>
      <c r="B1969" s="88"/>
      <c r="C1969" s="88"/>
      <c r="D1969" s="202"/>
      <c r="E1969" s="3"/>
      <c r="F1969" s="228"/>
      <c r="G1969" s="112"/>
      <c r="H1969" s="25"/>
      <c r="I1969" s="19"/>
      <c r="J1969" s="22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</row>
    <row r="1970" spans="1:41" ht="15" customHeight="1">
      <c r="A1970" s="23"/>
      <c r="B1970" s="5"/>
      <c r="C1970" s="5"/>
      <c r="D1970" s="203"/>
      <c r="E1970" s="6"/>
      <c r="F1970" s="226"/>
      <c r="G1970" s="127"/>
      <c r="H1970" s="195"/>
      <c r="I1970" s="19"/>
      <c r="J1970" s="22"/>
      <c r="K1970" s="67"/>
      <c r="L1970" s="67">
        <f>SUM(L1945:L1966)</f>
        <v>0</v>
      </c>
      <c r="M1970" s="67">
        <f>SUM(M1945:M1966)</f>
        <v>0</v>
      </c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</row>
    <row r="1971" spans="1:41" ht="15" customHeight="1">
      <c r="A1971" s="132"/>
      <c r="B1971" s="88"/>
      <c r="C1971" s="88"/>
      <c r="D1971" s="202"/>
      <c r="E1971" s="3"/>
      <c r="F1971" s="228"/>
      <c r="G1971" s="112"/>
      <c r="H1971" s="25"/>
      <c r="I1971" s="19"/>
      <c r="J1971" s="22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</row>
    <row r="1972" spans="1:41" ht="15" customHeight="1">
      <c r="A1972" s="23"/>
      <c r="B1972" s="5"/>
      <c r="C1972" s="5"/>
      <c r="D1972" s="203"/>
      <c r="E1972" s="6"/>
      <c r="F1972" s="226"/>
      <c r="G1972" s="127"/>
      <c r="H1972" s="195"/>
      <c r="I1972" s="19"/>
      <c r="J1972" s="22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</row>
    <row r="1973" spans="1:41" ht="15" customHeight="1">
      <c r="A1973" s="132"/>
      <c r="B1973" s="88"/>
      <c r="C1973" s="88"/>
      <c r="D1973" s="202"/>
      <c r="E1973" s="3"/>
      <c r="F1973" s="228"/>
      <c r="G1973" s="112"/>
      <c r="H1973" s="25"/>
      <c r="I1973" s="19"/>
      <c r="J1973" s="22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</row>
    <row r="1974" spans="1:41" ht="15" customHeight="1">
      <c r="A1974" s="23"/>
      <c r="B1974" s="5"/>
      <c r="C1974" s="5"/>
      <c r="D1974" s="203"/>
      <c r="E1974" s="6"/>
      <c r="F1974" s="226"/>
      <c r="G1974" s="127"/>
      <c r="H1974" s="195"/>
      <c r="I1974" s="19"/>
      <c r="J1974" s="22"/>
      <c r="K1974" s="67"/>
      <c r="L1974" s="67">
        <f>SUM(L1949:L1970)</f>
        <v>0</v>
      </c>
      <c r="M1974" s="67">
        <f>SUM(M1949:M1970)</f>
        <v>0</v>
      </c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</row>
    <row r="1975" spans="1:41" ht="15" customHeight="1">
      <c r="A1975" s="132"/>
      <c r="B1975" s="88"/>
      <c r="C1975" s="88"/>
      <c r="D1975" s="202"/>
      <c r="E1975" s="3"/>
      <c r="F1975" s="228"/>
      <c r="G1975" s="128"/>
      <c r="H1975" s="25"/>
      <c r="I1975" s="19"/>
      <c r="J1975" s="22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</row>
    <row r="1976" spans="1:41" ht="15" customHeight="1">
      <c r="A1976" s="23"/>
      <c r="B1976" s="5"/>
      <c r="C1976" s="5"/>
      <c r="D1976" s="203"/>
      <c r="E1976" s="6"/>
      <c r="F1976" s="226"/>
      <c r="G1976" s="127"/>
      <c r="H1976" s="24"/>
      <c r="I1976" s="19"/>
      <c r="J1976" s="22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</row>
    <row r="1977" spans="1:41" ht="15" customHeight="1">
      <c r="A1977" s="132"/>
      <c r="B1977" s="217"/>
      <c r="C1977" s="88"/>
      <c r="D1977" s="202"/>
      <c r="E1977" s="3"/>
      <c r="F1977" s="228"/>
      <c r="G1977" s="128"/>
      <c r="H1977" s="25"/>
      <c r="I1977" s="19"/>
      <c r="J1977" s="22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</row>
    <row r="1978" spans="1:41" ht="15" customHeight="1">
      <c r="A1978" s="23"/>
      <c r="B1978" s="5"/>
      <c r="C1978" s="5"/>
      <c r="D1978" s="203"/>
      <c r="E1978" s="6"/>
      <c r="F1978" s="226"/>
      <c r="G1978" s="127"/>
      <c r="H1978" s="24"/>
      <c r="I1978" s="19"/>
      <c r="J1978" s="22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</row>
    <row r="1979" spans="1:41" ht="15" customHeight="1">
      <c r="A1979" s="132"/>
      <c r="B1979" s="88"/>
      <c r="C1979" s="88"/>
      <c r="D1979" s="202"/>
      <c r="E1979" s="3"/>
      <c r="F1979" s="228"/>
      <c r="G1979" s="112"/>
      <c r="H1979" s="25"/>
      <c r="I1979" s="19"/>
      <c r="J1979" s="22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</row>
    <row r="1980" spans="1:41" ht="15" customHeight="1">
      <c r="A1980" s="23"/>
      <c r="B1980" s="5"/>
      <c r="C1980" s="5"/>
      <c r="D1980" s="203"/>
      <c r="E1980" s="6"/>
      <c r="F1980" s="226"/>
      <c r="G1980" s="127"/>
      <c r="H1980" s="195"/>
      <c r="I1980" s="19"/>
      <c r="J1980" s="22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</row>
    <row r="1981" spans="1:41" ht="15" customHeight="1">
      <c r="A1981" s="132"/>
      <c r="B1981" s="88"/>
      <c r="C1981" s="88"/>
      <c r="D1981" s="202"/>
      <c r="E1981" s="3"/>
      <c r="F1981" s="228"/>
      <c r="G1981" s="112"/>
      <c r="H1981" s="25"/>
      <c r="I1981" s="19"/>
      <c r="J1981" s="22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</row>
    <row r="1982" spans="1:41" ht="15" customHeight="1">
      <c r="A1982" s="23"/>
      <c r="B1982" s="5"/>
      <c r="C1982" s="5"/>
      <c r="D1982" s="203"/>
      <c r="E1982" s="6"/>
      <c r="F1982" s="226"/>
      <c r="G1982" s="127"/>
      <c r="H1982" s="195"/>
      <c r="I1982" s="19"/>
      <c r="J1982" s="22"/>
      <c r="K1982" s="67"/>
      <c r="L1982" s="67">
        <f>SUM(L1957:L1978)</f>
        <v>0</v>
      </c>
      <c r="M1982" s="67">
        <f>SUM(M1957:M1978)</f>
        <v>0</v>
      </c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</row>
    <row r="1983" spans="1:41" ht="15" customHeight="1">
      <c r="A1983" s="132"/>
      <c r="B1983" s="218"/>
      <c r="C1983" s="81"/>
      <c r="D1983" s="202"/>
      <c r="E1983" s="113"/>
      <c r="F1983" s="228"/>
      <c r="G1983" s="128"/>
      <c r="H1983" s="25"/>
      <c r="I1983" s="19"/>
      <c r="J1983" s="22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</row>
    <row r="1984" spans="1:41" ht="15" customHeight="1">
      <c r="A1984" s="131"/>
      <c r="B1984" s="114" t="str">
        <f>A1828&amp;" - 計"</f>
        <v>b - 計</v>
      </c>
      <c r="C1984" s="82"/>
      <c r="D1984" s="203"/>
      <c r="E1984" s="114"/>
      <c r="F1984" s="226"/>
      <c r="G1984" s="127"/>
      <c r="H1984" s="24"/>
      <c r="I1984" s="19"/>
      <c r="J1984" s="26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</row>
    <row r="1985" spans="1:41" ht="15" customHeight="1">
      <c r="A1985" s="132"/>
      <c r="B1985" s="88"/>
      <c r="C1985" s="88"/>
      <c r="D1985" s="202"/>
      <c r="E1985" s="3"/>
      <c r="F1985" s="225"/>
      <c r="G1985" s="110"/>
      <c r="H1985" s="21"/>
      <c r="I1985" s="19"/>
      <c r="J1985" s="22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</row>
    <row r="1986" spans="1:41" ht="15" customHeight="1">
      <c r="A1986" s="47"/>
      <c r="B1986" s="10"/>
      <c r="C1986" s="10"/>
      <c r="D1986" s="204"/>
      <c r="E1986" s="11"/>
      <c r="F1986" s="244"/>
      <c r="G1986" s="122"/>
      <c r="H1986" s="196"/>
      <c r="I1986" s="19"/>
      <c r="J1986" s="22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</row>
    <row r="1987" spans="1:41" ht="15" customHeight="1">
      <c r="A1987" s="133"/>
      <c r="B1987" s="15"/>
      <c r="C1987" s="2"/>
      <c r="D1987" s="202"/>
      <c r="E1987" s="3"/>
      <c r="F1987" s="225"/>
      <c r="G1987" s="125"/>
      <c r="H1987" s="21"/>
      <c r="I1987" s="19"/>
      <c r="J1987" s="22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</row>
    <row r="1988" spans="1:41" ht="15" customHeight="1">
      <c r="A1988" s="138" t="s">
        <v>206</v>
      </c>
      <c r="B1988" s="184" t="s">
        <v>203</v>
      </c>
      <c r="C1988" s="5"/>
      <c r="D1988" s="203"/>
      <c r="E1988" s="6"/>
      <c r="F1988" s="226"/>
      <c r="G1988" s="127"/>
      <c r="H1988" s="24"/>
      <c r="I1988" s="19"/>
      <c r="J1988" s="22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</row>
    <row r="1989" spans="1:41" ht="15" customHeight="1">
      <c r="A1989" s="132"/>
      <c r="B1989" s="78"/>
      <c r="C1989" s="88"/>
      <c r="D1989" s="202"/>
      <c r="E1989" s="3"/>
      <c r="F1989" s="228"/>
      <c r="G1989" s="128"/>
      <c r="H1989" s="25"/>
      <c r="I1989" s="19"/>
      <c r="J1989" s="22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</row>
    <row r="1990" spans="1:41" ht="15" customHeight="1">
      <c r="A1990" s="23"/>
      <c r="B1990" s="16"/>
      <c r="C1990" s="5"/>
      <c r="D1990" s="203"/>
      <c r="E1990" s="6"/>
      <c r="F1990" s="226"/>
      <c r="G1990" s="127"/>
      <c r="H1990" s="24"/>
      <c r="I1990" s="19"/>
      <c r="J1990" s="22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</row>
    <row r="1991" spans="1:41" ht="15" customHeight="1">
      <c r="A1991" s="132"/>
      <c r="B1991" s="88" t="s">
        <v>318</v>
      </c>
      <c r="C1991" s="88" t="s">
        <v>888</v>
      </c>
      <c r="D1991" s="202"/>
      <c r="E1991" s="3"/>
      <c r="F1991" s="126"/>
      <c r="G1991" s="112"/>
      <c r="H1991" s="25"/>
      <c r="I1991" s="19"/>
      <c r="J1991" s="22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</row>
    <row r="1992" spans="1:41" ht="15" customHeight="1">
      <c r="A1992" s="23"/>
      <c r="B1992" s="5" t="s">
        <v>889</v>
      </c>
      <c r="C1992" s="5" t="s">
        <v>890</v>
      </c>
      <c r="D1992" s="203">
        <v>1</v>
      </c>
      <c r="E1992" s="6" t="s">
        <v>144</v>
      </c>
      <c r="F1992" s="124"/>
      <c r="G1992" s="127"/>
      <c r="H1992" s="195"/>
      <c r="I1992" s="19"/>
      <c r="J1992" s="22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</row>
    <row r="1993" spans="1:41" ht="15" customHeight="1">
      <c r="A1993" s="132"/>
      <c r="B1993" s="88"/>
      <c r="C1993" s="88" t="s">
        <v>891</v>
      </c>
      <c r="D1993" s="202"/>
      <c r="E1993" s="3"/>
      <c r="F1993" s="228"/>
      <c r="G1993" s="128"/>
      <c r="H1993" s="25"/>
      <c r="I1993" s="19"/>
      <c r="J1993" s="22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</row>
    <row r="1994" spans="1:41" ht="15" customHeight="1">
      <c r="A1994" s="23"/>
      <c r="B1994" s="5"/>
      <c r="C1994" s="5"/>
      <c r="D1994" s="203"/>
      <c r="E1994" s="6"/>
      <c r="F1994" s="226"/>
      <c r="G1994" s="127"/>
      <c r="H1994" s="24"/>
      <c r="I1994" s="19"/>
      <c r="J1994" s="22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</row>
    <row r="1995" spans="1:41" ht="15" customHeight="1">
      <c r="A1995" s="132"/>
      <c r="B1995" s="88" t="s">
        <v>319</v>
      </c>
      <c r="C1995" s="88" t="s">
        <v>888</v>
      </c>
      <c r="D1995" s="202"/>
      <c r="E1995" s="3"/>
      <c r="F1995" s="126"/>
      <c r="G1995" s="112"/>
      <c r="H1995" s="25"/>
      <c r="I1995" s="19"/>
      <c r="J1995" s="22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</row>
    <row r="1996" spans="1:41" ht="15" customHeight="1">
      <c r="A1996" s="23"/>
      <c r="B1996" s="5" t="s">
        <v>889</v>
      </c>
      <c r="C1996" s="5" t="s">
        <v>892</v>
      </c>
      <c r="D1996" s="203">
        <v>1</v>
      </c>
      <c r="E1996" s="6" t="s">
        <v>144</v>
      </c>
      <c r="F1996" s="124"/>
      <c r="G1996" s="127"/>
      <c r="H1996" s="195"/>
      <c r="I1996" s="19"/>
      <c r="J1996" s="22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</row>
    <row r="1997" spans="1:41" ht="15" customHeight="1">
      <c r="A1997" s="132"/>
      <c r="B1997" s="88"/>
      <c r="C1997" s="88" t="s">
        <v>891</v>
      </c>
      <c r="D1997" s="202"/>
      <c r="E1997" s="3"/>
      <c r="F1997" s="228"/>
      <c r="G1997" s="128"/>
      <c r="H1997" s="25"/>
      <c r="I1997" s="19"/>
      <c r="J1997" s="22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</row>
    <row r="1998" spans="1:41" ht="15" customHeight="1">
      <c r="A1998" s="23"/>
      <c r="B1998" s="5"/>
      <c r="C1998" s="5"/>
      <c r="D1998" s="203"/>
      <c r="E1998" s="6"/>
      <c r="F1998" s="226"/>
      <c r="G1998" s="127"/>
      <c r="H1998" s="24"/>
      <c r="I1998" s="19"/>
      <c r="J1998" s="22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</row>
    <row r="1999" spans="1:41" ht="15" customHeight="1">
      <c r="A1999" s="132"/>
      <c r="B1999" s="217" t="s">
        <v>316</v>
      </c>
      <c r="C1999" s="88" t="s">
        <v>893</v>
      </c>
      <c r="D1999" s="202"/>
      <c r="E1999" s="3"/>
      <c r="F1999" s="126"/>
      <c r="G1999" s="112"/>
      <c r="H1999" s="25"/>
      <c r="I1999" s="19"/>
      <c r="J1999" s="22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</row>
    <row r="2000" spans="1:41" ht="15" customHeight="1">
      <c r="A2000" s="23"/>
      <c r="B2000" s="5" t="s">
        <v>894</v>
      </c>
      <c r="C2000" s="5" t="s">
        <v>895</v>
      </c>
      <c r="D2000" s="203">
        <v>1</v>
      </c>
      <c r="E2000" s="6" t="s">
        <v>144</v>
      </c>
      <c r="F2000" s="124"/>
      <c r="G2000" s="127"/>
      <c r="H2000" s="195"/>
      <c r="I2000" s="19"/>
      <c r="J2000" s="22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</row>
    <row r="2001" spans="1:41" ht="15" customHeight="1">
      <c r="A2001" s="132"/>
      <c r="B2001" s="88"/>
      <c r="C2001" s="88" t="s">
        <v>896</v>
      </c>
      <c r="D2001" s="202"/>
      <c r="E2001" s="3"/>
      <c r="F2001" s="228"/>
      <c r="G2001" s="128"/>
      <c r="H2001" s="25"/>
      <c r="I2001" s="19"/>
      <c r="J2001" s="22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</row>
    <row r="2002" spans="1:41" ht="15" customHeight="1">
      <c r="A2002" s="23"/>
      <c r="B2002" s="5"/>
      <c r="C2002" s="5"/>
      <c r="D2002" s="203"/>
      <c r="E2002" s="6"/>
      <c r="F2002" s="226"/>
      <c r="G2002" s="127"/>
      <c r="H2002" s="24"/>
      <c r="I2002" s="19"/>
      <c r="J2002" s="22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</row>
    <row r="2003" spans="1:41" ht="15" customHeight="1">
      <c r="A2003" s="132"/>
      <c r="B2003" s="78" t="s">
        <v>897</v>
      </c>
      <c r="C2003" s="88" t="s">
        <v>848</v>
      </c>
      <c r="D2003" s="202"/>
      <c r="E2003" s="3"/>
      <c r="F2003" s="126"/>
      <c r="G2003" s="112"/>
      <c r="H2003" s="25"/>
      <c r="I2003" s="19"/>
      <c r="J2003" s="22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</row>
    <row r="2004" spans="1:41" ht="15" customHeight="1">
      <c r="A2004" s="23"/>
      <c r="B2004" s="16" t="s">
        <v>894</v>
      </c>
      <c r="C2004" s="5" t="s">
        <v>895</v>
      </c>
      <c r="D2004" s="203">
        <v>2</v>
      </c>
      <c r="E2004" s="6" t="s">
        <v>144</v>
      </c>
      <c r="F2004" s="124"/>
      <c r="G2004" s="127"/>
      <c r="H2004" s="195"/>
      <c r="I2004" s="19"/>
      <c r="J2004" s="22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</row>
    <row r="2005" spans="1:41" ht="15" customHeight="1">
      <c r="A2005" s="132"/>
      <c r="B2005" s="78"/>
      <c r="C2005" s="88" t="s">
        <v>896</v>
      </c>
      <c r="D2005" s="202"/>
      <c r="E2005" s="3"/>
      <c r="F2005" s="228"/>
      <c r="G2005" s="128"/>
      <c r="H2005" s="25"/>
      <c r="I2005" s="19"/>
      <c r="J2005" s="22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</row>
    <row r="2006" spans="1:41" ht="15" customHeight="1">
      <c r="A2006" s="23"/>
      <c r="B2006" s="16"/>
      <c r="C2006" s="5"/>
      <c r="D2006" s="203"/>
      <c r="E2006" s="6"/>
      <c r="F2006" s="226"/>
      <c r="G2006" s="127"/>
      <c r="H2006" s="24"/>
      <c r="I2006" s="19"/>
      <c r="J2006" s="22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</row>
    <row r="2007" spans="1:41" ht="15" customHeight="1">
      <c r="A2007" s="132"/>
      <c r="B2007" s="78" t="s">
        <v>898</v>
      </c>
      <c r="C2007" s="88" t="s">
        <v>899</v>
      </c>
      <c r="D2007" s="202"/>
      <c r="E2007" s="3"/>
      <c r="F2007" s="126"/>
      <c r="G2007" s="112"/>
      <c r="H2007" s="25"/>
      <c r="I2007" s="19"/>
      <c r="J2007" s="22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</row>
    <row r="2008" spans="1:41" ht="15" customHeight="1">
      <c r="A2008" s="23"/>
      <c r="B2008" s="16" t="s">
        <v>894</v>
      </c>
      <c r="C2008" s="5" t="s">
        <v>895</v>
      </c>
      <c r="D2008" s="203">
        <v>2</v>
      </c>
      <c r="E2008" s="6" t="s">
        <v>144</v>
      </c>
      <c r="F2008" s="124"/>
      <c r="G2008" s="127"/>
      <c r="H2008" s="195"/>
      <c r="I2008" s="19"/>
      <c r="J2008" s="22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</row>
    <row r="2009" spans="1:41" ht="15" customHeight="1">
      <c r="A2009" s="132"/>
      <c r="B2009" s="88"/>
      <c r="C2009" s="88" t="s">
        <v>896</v>
      </c>
      <c r="D2009" s="202"/>
      <c r="E2009" s="3"/>
      <c r="F2009" s="228"/>
      <c r="G2009" s="128"/>
      <c r="H2009" s="25"/>
      <c r="I2009" s="19"/>
      <c r="J2009" s="22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</row>
    <row r="2010" spans="1:41" ht="15" customHeight="1">
      <c r="A2010" s="23"/>
      <c r="B2010" s="5"/>
      <c r="C2010" s="5"/>
      <c r="D2010" s="203"/>
      <c r="E2010" s="6"/>
      <c r="F2010" s="226"/>
      <c r="G2010" s="127"/>
      <c r="H2010" s="24"/>
      <c r="I2010" s="19"/>
      <c r="J2010" s="22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</row>
    <row r="2011" spans="1:41" ht="15" customHeight="1">
      <c r="A2011" s="132"/>
      <c r="B2011" s="88" t="s">
        <v>900</v>
      </c>
      <c r="C2011" s="88" t="s">
        <v>901</v>
      </c>
      <c r="D2011" s="202"/>
      <c r="E2011" s="3"/>
      <c r="F2011" s="126"/>
      <c r="G2011" s="112"/>
      <c r="H2011" s="25"/>
      <c r="I2011" s="19"/>
      <c r="J2011" s="22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</row>
    <row r="2012" spans="1:41" ht="15" customHeight="1">
      <c r="A2012" s="23"/>
      <c r="B2012" s="5" t="s">
        <v>894</v>
      </c>
      <c r="C2012" s="5" t="s">
        <v>895</v>
      </c>
      <c r="D2012" s="203">
        <v>2</v>
      </c>
      <c r="E2012" s="6" t="s">
        <v>144</v>
      </c>
      <c r="F2012" s="124"/>
      <c r="G2012" s="127"/>
      <c r="H2012" s="195"/>
      <c r="I2012" s="19"/>
      <c r="J2012" s="22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</row>
    <row r="2013" spans="1:41" ht="15" customHeight="1">
      <c r="A2013" s="132"/>
      <c r="B2013" s="88"/>
      <c r="C2013" s="88" t="s">
        <v>896</v>
      </c>
      <c r="D2013" s="202"/>
      <c r="E2013" s="3"/>
      <c r="F2013" s="228"/>
      <c r="G2013" s="128"/>
      <c r="H2013" s="25"/>
      <c r="I2013" s="19"/>
      <c r="J2013" s="22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</row>
    <row r="2014" spans="1:41" ht="15" customHeight="1">
      <c r="A2014" s="23"/>
      <c r="B2014" s="5"/>
      <c r="C2014" s="5"/>
      <c r="D2014" s="203"/>
      <c r="E2014" s="6"/>
      <c r="F2014" s="226"/>
      <c r="G2014" s="127"/>
      <c r="H2014" s="24"/>
      <c r="I2014" s="19"/>
      <c r="J2014" s="22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</row>
    <row r="2015" spans="1:41" ht="15" customHeight="1">
      <c r="A2015" s="132"/>
      <c r="B2015" s="217" t="s">
        <v>902</v>
      </c>
      <c r="C2015" s="88" t="s">
        <v>903</v>
      </c>
      <c r="D2015" s="202"/>
      <c r="E2015" s="3"/>
      <c r="F2015" s="126"/>
      <c r="G2015" s="112"/>
      <c r="H2015" s="25"/>
      <c r="I2015" s="19"/>
      <c r="J2015" s="22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</row>
    <row r="2016" spans="1:41" ht="15" customHeight="1">
      <c r="A2016" s="23"/>
      <c r="B2016" s="5" t="s">
        <v>208</v>
      </c>
      <c r="C2016" s="5" t="s">
        <v>904</v>
      </c>
      <c r="D2016" s="203">
        <v>2</v>
      </c>
      <c r="E2016" s="6" t="s">
        <v>144</v>
      </c>
      <c r="F2016" s="124"/>
      <c r="G2016" s="127"/>
      <c r="H2016" s="195"/>
      <c r="I2016" s="19"/>
      <c r="J2016" s="22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</row>
    <row r="2017" spans="1:41" ht="15" customHeight="1">
      <c r="A2017" s="132"/>
      <c r="B2017" s="88"/>
      <c r="C2017" s="88" t="s">
        <v>317</v>
      </c>
      <c r="D2017" s="202"/>
      <c r="E2017" s="3"/>
      <c r="F2017" s="225"/>
      <c r="G2017" s="125"/>
      <c r="H2017" s="21"/>
      <c r="I2017" s="19"/>
      <c r="J2017" s="22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</row>
    <row r="2018" spans="1:41" ht="15" customHeight="1">
      <c r="A2018" s="47"/>
      <c r="B2018" s="10"/>
      <c r="C2018" s="10"/>
      <c r="D2018" s="204"/>
      <c r="E2018" s="11"/>
      <c r="F2018" s="244"/>
      <c r="G2018" s="122"/>
      <c r="H2018" s="121"/>
      <c r="I2018" s="19"/>
      <c r="J2018" s="22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</row>
    <row r="2019" spans="1:41" ht="15" customHeight="1">
      <c r="A2019" s="133"/>
      <c r="B2019" s="2"/>
      <c r="C2019" s="2"/>
      <c r="D2019" s="202"/>
      <c r="E2019" s="3"/>
      <c r="F2019" s="129"/>
      <c r="G2019" s="110"/>
      <c r="H2019" s="21"/>
      <c r="I2019" s="19"/>
      <c r="J2019" s="22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</row>
    <row r="2020" spans="1:41" ht="15" customHeight="1">
      <c r="A2020" s="23"/>
      <c r="B2020" s="5"/>
      <c r="C2020" s="5"/>
      <c r="D2020" s="203"/>
      <c r="E2020" s="6"/>
      <c r="F2020" s="124"/>
      <c r="G2020" s="127"/>
      <c r="H2020" s="195"/>
      <c r="I2020" s="19"/>
      <c r="J2020" s="22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</row>
    <row r="2021" spans="1:41" ht="15" customHeight="1">
      <c r="A2021" s="132"/>
      <c r="B2021" s="88"/>
      <c r="C2021" s="88"/>
      <c r="D2021" s="202"/>
      <c r="E2021" s="3"/>
      <c r="F2021" s="126"/>
      <c r="G2021" s="112"/>
      <c r="H2021" s="25"/>
      <c r="I2021" s="19"/>
      <c r="J2021" s="22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</row>
    <row r="2022" spans="1:41" ht="15" customHeight="1">
      <c r="A2022" s="23"/>
      <c r="B2022" s="5" t="s">
        <v>77</v>
      </c>
      <c r="C2022" s="5"/>
      <c r="D2022" s="203">
        <v>1</v>
      </c>
      <c r="E2022" s="6" t="s">
        <v>2</v>
      </c>
      <c r="F2022" s="124"/>
      <c r="G2022" s="127"/>
      <c r="H2022" s="195"/>
      <c r="I2022" s="19"/>
      <c r="J2022" s="22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</row>
    <row r="2023" spans="1:41" ht="15" customHeight="1">
      <c r="A2023" s="132"/>
      <c r="B2023" s="88"/>
      <c r="C2023" s="88"/>
      <c r="D2023" s="202"/>
      <c r="E2023" s="3"/>
      <c r="F2023" s="126"/>
      <c r="G2023" s="112"/>
      <c r="H2023" s="25"/>
      <c r="I2023" s="19"/>
      <c r="J2023" s="22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</row>
    <row r="2024" spans="1:41" ht="15" customHeight="1">
      <c r="A2024" s="23"/>
      <c r="B2024" s="5" t="s">
        <v>78</v>
      </c>
      <c r="C2024" s="5"/>
      <c r="D2024" s="203">
        <v>1</v>
      </c>
      <c r="E2024" s="6" t="s">
        <v>2</v>
      </c>
      <c r="F2024" s="124"/>
      <c r="G2024" s="127"/>
      <c r="H2024" s="195"/>
      <c r="I2024" s="19"/>
      <c r="J2024" s="22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</row>
    <row r="2025" spans="1:41" ht="15" customHeight="1">
      <c r="A2025" s="132"/>
      <c r="B2025" s="88"/>
      <c r="C2025" s="88"/>
      <c r="D2025" s="202"/>
      <c r="E2025" s="3"/>
      <c r="F2025" s="126"/>
      <c r="G2025" s="112"/>
      <c r="H2025" s="25"/>
      <c r="I2025" s="19"/>
      <c r="J2025" s="22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</row>
    <row r="2026" spans="1:41" ht="15" customHeight="1">
      <c r="A2026" s="23"/>
      <c r="B2026" s="5" t="s">
        <v>88</v>
      </c>
      <c r="C2026" s="5"/>
      <c r="D2026" s="203">
        <v>1</v>
      </c>
      <c r="E2026" s="6" t="s">
        <v>2</v>
      </c>
      <c r="F2026" s="124"/>
      <c r="G2026" s="127"/>
      <c r="H2026" s="195"/>
      <c r="I2026" s="19"/>
      <c r="J2026" s="22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</row>
    <row r="2027" spans="1:41" ht="15" customHeight="1">
      <c r="A2027" s="132"/>
      <c r="B2027" s="78"/>
      <c r="C2027" s="88"/>
      <c r="D2027" s="202"/>
      <c r="E2027" s="3"/>
      <c r="F2027" s="126"/>
      <c r="G2027" s="112"/>
      <c r="H2027" s="25"/>
      <c r="I2027" s="19"/>
      <c r="J2027" s="22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</row>
    <row r="2028" spans="1:41" ht="15" customHeight="1">
      <c r="A2028" s="23"/>
      <c r="B2028" s="16" t="s">
        <v>89</v>
      </c>
      <c r="C2028" s="5"/>
      <c r="D2028" s="203">
        <v>1</v>
      </c>
      <c r="E2028" s="6" t="s">
        <v>2</v>
      </c>
      <c r="F2028" s="124"/>
      <c r="G2028" s="127"/>
      <c r="H2028" s="195"/>
      <c r="I2028" s="19"/>
      <c r="J2028" s="22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</row>
    <row r="2029" spans="1:41" ht="15" customHeight="1">
      <c r="A2029" s="132"/>
      <c r="B2029" s="88"/>
      <c r="C2029" s="88"/>
      <c r="D2029" s="202"/>
      <c r="E2029" s="3"/>
      <c r="F2029" s="228"/>
      <c r="G2029" s="128"/>
      <c r="H2029" s="25"/>
      <c r="I2029" s="19"/>
      <c r="J2029" s="22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</row>
    <row r="2030" spans="1:41" ht="15" customHeight="1">
      <c r="A2030" s="23"/>
      <c r="B2030" s="5"/>
      <c r="C2030" s="5"/>
      <c r="D2030" s="203"/>
      <c r="E2030" s="6"/>
      <c r="F2030" s="226"/>
      <c r="G2030" s="127"/>
      <c r="H2030" s="24"/>
      <c r="I2030" s="19"/>
      <c r="J2030" s="22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</row>
    <row r="2031" spans="1:41" ht="15" customHeight="1">
      <c r="A2031" s="132"/>
      <c r="B2031" s="88"/>
      <c r="C2031" s="88"/>
      <c r="D2031" s="202"/>
      <c r="E2031" s="3"/>
      <c r="F2031" s="126"/>
      <c r="G2031" s="112"/>
      <c r="H2031" s="25"/>
      <c r="I2031" s="19"/>
      <c r="J2031" s="22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</row>
    <row r="2032" spans="1:41" ht="15" customHeight="1">
      <c r="A2032" s="23"/>
      <c r="B2032" s="5"/>
      <c r="C2032" s="5"/>
      <c r="D2032" s="203"/>
      <c r="E2032" s="6"/>
      <c r="F2032" s="124"/>
      <c r="G2032" s="127"/>
      <c r="H2032" s="195"/>
      <c r="I2032" s="19"/>
      <c r="J2032" s="22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</row>
    <row r="2033" spans="1:41" ht="15" customHeight="1">
      <c r="A2033" s="132"/>
      <c r="B2033" s="88"/>
      <c r="C2033" s="88"/>
      <c r="D2033" s="202"/>
      <c r="E2033" s="3"/>
      <c r="F2033" s="228"/>
      <c r="G2033" s="128"/>
      <c r="H2033" s="25"/>
      <c r="I2033" s="19"/>
      <c r="J2033" s="22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</row>
    <row r="2034" spans="1:41" ht="15" customHeight="1">
      <c r="A2034" s="23"/>
      <c r="B2034" s="5"/>
      <c r="C2034" s="5"/>
      <c r="D2034" s="203"/>
      <c r="E2034" s="6"/>
      <c r="F2034" s="226"/>
      <c r="G2034" s="127"/>
      <c r="H2034" s="24"/>
      <c r="I2034" s="19"/>
      <c r="J2034" s="22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</row>
    <row r="2035" spans="1:41" ht="15" customHeight="1">
      <c r="A2035" s="132"/>
      <c r="B2035" s="88"/>
      <c r="C2035" s="88"/>
      <c r="D2035" s="202"/>
      <c r="E2035" s="3"/>
      <c r="F2035" s="126"/>
      <c r="G2035" s="112"/>
      <c r="H2035" s="25"/>
      <c r="I2035" s="19"/>
      <c r="J2035" s="22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</row>
    <row r="2036" spans="1:41" ht="15" customHeight="1">
      <c r="A2036" s="23"/>
      <c r="B2036" s="5"/>
      <c r="C2036" s="5"/>
      <c r="D2036" s="203"/>
      <c r="E2036" s="6"/>
      <c r="F2036" s="124"/>
      <c r="G2036" s="127"/>
      <c r="H2036" s="195"/>
      <c r="I2036" s="19"/>
      <c r="J2036" s="22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</row>
    <row r="2037" spans="1:41" ht="15" customHeight="1">
      <c r="A2037" s="132"/>
      <c r="B2037" s="88"/>
      <c r="C2037" s="88"/>
      <c r="D2037" s="202"/>
      <c r="E2037" s="3"/>
      <c r="F2037" s="228"/>
      <c r="G2037" s="112"/>
      <c r="H2037" s="25"/>
      <c r="I2037" s="19"/>
      <c r="J2037" s="22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</row>
    <row r="2038" spans="1:41" ht="15" customHeight="1">
      <c r="A2038" s="23"/>
      <c r="B2038" s="5"/>
      <c r="C2038" s="5"/>
      <c r="D2038" s="203"/>
      <c r="E2038" s="6"/>
      <c r="F2038" s="226"/>
      <c r="G2038" s="127"/>
      <c r="H2038" s="195"/>
      <c r="I2038" s="19"/>
      <c r="J2038" s="22"/>
      <c r="K2038" s="67"/>
      <c r="L2038" s="67"/>
      <c r="M2038" s="67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</row>
    <row r="2039" spans="1:41" ht="15" customHeight="1">
      <c r="A2039" s="132"/>
      <c r="B2039" s="88"/>
      <c r="C2039" s="88"/>
      <c r="D2039" s="202"/>
      <c r="E2039" s="3"/>
      <c r="F2039" s="126"/>
      <c r="G2039" s="112"/>
      <c r="H2039" s="25"/>
      <c r="I2039" s="19"/>
      <c r="J2039" s="22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</row>
    <row r="2040" spans="1:41" ht="15" customHeight="1">
      <c r="A2040" s="23"/>
      <c r="B2040" s="5"/>
      <c r="C2040" s="5"/>
      <c r="D2040" s="203"/>
      <c r="E2040" s="6"/>
      <c r="F2040" s="124"/>
      <c r="G2040" s="127"/>
      <c r="H2040" s="195"/>
      <c r="I2040" s="19"/>
      <c r="J2040" s="22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</row>
    <row r="2041" spans="1:41" ht="15" customHeight="1">
      <c r="A2041" s="132"/>
      <c r="B2041" s="88"/>
      <c r="C2041" s="88"/>
      <c r="D2041" s="202"/>
      <c r="E2041" s="3"/>
      <c r="F2041" s="126"/>
      <c r="G2041" s="112"/>
      <c r="H2041" s="25"/>
      <c r="I2041" s="19"/>
      <c r="J2041" s="22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</row>
    <row r="2042" spans="1:41" ht="15" customHeight="1">
      <c r="A2042" s="23"/>
      <c r="B2042" s="5"/>
      <c r="C2042" s="5"/>
      <c r="D2042" s="203"/>
      <c r="E2042" s="6"/>
      <c r="F2042" s="124"/>
      <c r="G2042" s="127"/>
      <c r="H2042" s="195"/>
      <c r="I2042" s="19"/>
      <c r="J2042" s="22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</row>
    <row r="2043" spans="1:41" ht="15" customHeight="1">
      <c r="A2043" s="132"/>
      <c r="B2043" s="217"/>
      <c r="C2043" s="88"/>
      <c r="D2043" s="202"/>
      <c r="E2043" s="3"/>
      <c r="F2043" s="126"/>
      <c r="G2043" s="112"/>
      <c r="H2043" s="25"/>
      <c r="I2043" s="19"/>
      <c r="J2043" s="22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</row>
    <row r="2044" spans="1:41" ht="15" customHeight="1">
      <c r="A2044" s="23"/>
      <c r="B2044" s="5"/>
      <c r="C2044" s="5"/>
      <c r="D2044" s="203"/>
      <c r="E2044" s="6"/>
      <c r="F2044" s="124"/>
      <c r="G2044" s="127"/>
      <c r="H2044" s="195"/>
      <c r="I2044" s="19"/>
      <c r="J2044" s="22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</row>
    <row r="2045" spans="1:41" ht="15" customHeight="1">
      <c r="A2045" s="132"/>
      <c r="B2045" s="88"/>
      <c r="C2045" s="88"/>
      <c r="D2045" s="202"/>
      <c r="E2045" s="3"/>
      <c r="F2045" s="126"/>
      <c r="G2045" s="112"/>
      <c r="H2045" s="25"/>
      <c r="I2045" s="19"/>
      <c r="J2045" s="22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</row>
    <row r="2046" spans="1:41" ht="15" customHeight="1">
      <c r="A2046" s="23"/>
      <c r="B2046" s="5"/>
      <c r="C2046" s="5"/>
      <c r="D2046" s="203"/>
      <c r="E2046" s="6"/>
      <c r="F2046" s="124"/>
      <c r="G2046" s="127"/>
      <c r="H2046" s="195"/>
      <c r="I2046" s="19"/>
      <c r="J2046" s="22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</row>
    <row r="2047" spans="1:41" ht="15" customHeight="1">
      <c r="A2047" s="132"/>
      <c r="B2047" s="218"/>
      <c r="C2047" s="81"/>
      <c r="D2047" s="202"/>
      <c r="E2047" s="113"/>
      <c r="F2047" s="228"/>
      <c r="G2047" s="128"/>
      <c r="H2047" s="25"/>
      <c r="I2047" s="19"/>
      <c r="J2047" s="22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</row>
    <row r="2048" spans="1:41" ht="15" customHeight="1">
      <c r="A2048" s="131"/>
      <c r="B2048" s="114" t="str">
        <f>A1988&amp;" - 計"</f>
        <v>c - 計</v>
      </c>
      <c r="C2048" s="82"/>
      <c r="D2048" s="203"/>
      <c r="E2048" s="114"/>
      <c r="F2048" s="226"/>
      <c r="G2048" s="127"/>
      <c r="H2048" s="24"/>
      <c r="I2048" s="19"/>
      <c r="J2048" s="26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</row>
    <row r="2049" spans="1:41" ht="15" customHeight="1">
      <c r="A2049" s="132"/>
      <c r="B2049" s="88"/>
      <c r="C2049" s="88"/>
      <c r="D2049" s="202"/>
      <c r="E2049" s="3"/>
      <c r="F2049" s="225"/>
      <c r="G2049" s="110"/>
      <c r="H2049" s="21"/>
      <c r="I2049" s="19"/>
      <c r="J2049" s="22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</row>
    <row r="2050" spans="1:41" ht="15" customHeight="1">
      <c r="A2050" s="47"/>
      <c r="B2050" s="10"/>
      <c r="C2050" s="10"/>
      <c r="D2050" s="204"/>
      <c r="E2050" s="11"/>
      <c r="F2050" s="244"/>
      <c r="G2050" s="122"/>
      <c r="H2050" s="196"/>
      <c r="I2050" s="19"/>
      <c r="J2050" s="22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</row>
    <row r="2051" spans="1:41" ht="15" customHeight="1">
      <c r="A2051" s="133"/>
      <c r="B2051" s="15"/>
      <c r="C2051" s="2"/>
      <c r="D2051" s="202"/>
      <c r="E2051" s="3"/>
      <c r="F2051" s="225"/>
      <c r="G2051" s="125"/>
      <c r="H2051" s="21"/>
      <c r="I2051" s="19"/>
      <c r="J2051" s="22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</row>
    <row r="2052" spans="1:41" ht="15" customHeight="1">
      <c r="A2052" s="138" t="s">
        <v>207</v>
      </c>
      <c r="B2052" s="184" t="s">
        <v>802</v>
      </c>
      <c r="C2052" s="5"/>
      <c r="D2052" s="203"/>
      <c r="E2052" s="6"/>
      <c r="F2052" s="226"/>
      <c r="G2052" s="127"/>
      <c r="H2052" s="24"/>
      <c r="I2052" s="19"/>
      <c r="J2052" s="22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</row>
    <row r="2053" spans="1:41" ht="15" customHeight="1">
      <c r="A2053" s="132"/>
      <c r="B2053" s="78"/>
      <c r="C2053" s="88"/>
      <c r="D2053" s="202"/>
      <c r="E2053" s="3"/>
      <c r="F2053" s="228"/>
      <c r="G2053" s="128"/>
      <c r="H2053" s="25"/>
      <c r="I2053" s="19"/>
      <c r="J2053" s="22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</row>
    <row r="2054" spans="1:41" ht="15" customHeight="1">
      <c r="A2054" s="23"/>
      <c r="B2054" s="16"/>
      <c r="C2054" s="5"/>
      <c r="D2054" s="203"/>
      <c r="E2054" s="6"/>
      <c r="F2054" s="226"/>
      <c r="G2054" s="127"/>
      <c r="H2054" s="24"/>
      <c r="I2054" s="19"/>
      <c r="J2054" s="22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</row>
    <row r="2055" spans="1:41" ht="15" customHeight="1">
      <c r="A2055" s="132"/>
      <c r="B2055" s="78" t="s">
        <v>313</v>
      </c>
      <c r="C2055" s="88" t="s">
        <v>905</v>
      </c>
      <c r="D2055" s="202"/>
      <c r="E2055" s="3"/>
      <c r="F2055" s="126"/>
      <c r="G2055" s="112"/>
      <c r="H2055" s="25"/>
      <c r="I2055" s="19"/>
      <c r="J2055" s="22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</row>
    <row r="2056" spans="1:41" ht="15" customHeight="1">
      <c r="A2056" s="23"/>
      <c r="B2056" s="16" t="s">
        <v>906</v>
      </c>
      <c r="C2056" s="5" t="s">
        <v>907</v>
      </c>
      <c r="D2056" s="203">
        <v>1</v>
      </c>
      <c r="E2056" s="6" t="s">
        <v>144</v>
      </c>
      <c r="F2056" s="124"/>
      <c r="G2056" s="127"/>
      <c r="H2056" s="195"/>
      <c r="I2056" s="19"/>
      <c r="J2056" s="22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</row>
    <row r="2057" spans="1:41" ht="15" customHeight="1">
      <c r="A2057" s="132"/>
      <c r="B2057" s="78"/>
      <c r="C2057" s="88" t="s">
        <v>312</v>
      </c>
      <c r="D2057" s="202"/>
      <c r="E2057" s="3"/>
      <c r="F2057" s="228"/>
      <c r="G2057" s="128"/>
      <c r="H2057" s="25"/>
      <c r="I2057" s="19"/>
      <c r="J2057" s="22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</row>
    <row r="2058" spans="1:41" ht="15" customHeight="1">
      <c r="A2058" s="23"/>
      <c r="B2058" s="16"/>
      <c r="C2058" s="5"/>
      <c r="D2058" s="203"/>
      <c r="E2058" s="6"/>
      <c r="F2058" s="226"/>
      <c r="G2058" s="127"/>
      <c r="H2058" s="24"/>
      <c r="I2058" s="19"/>
      <c r="J2058" s="22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</row>
    <row r="2059" spans="1:41" ht="15" customHeight="1">
      <c r="A2059" s="132"/>
      <c r="B2059" s="78" t="s">
        <v>314</v>
      </c>
      <c r="C2059" s="88" t="s">
        <v>908</v>
      </c>
      <c r="D2059" s="202"/>
      <c r="E2059" s="3"/>
      <c r="F2059" s="126"/>
      <c r="G2059" s="112"/>
      <c r="H2059" s="25"/>
      <c r="I2059" s="19"/>
      <c r="J2059" s="22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</row>
    <row r="2060" spans="1:41" ht="15" customHeight="1">
      <c r="A2060" s="23"/>
      <c r="B2060" s="16" t="s">
        <v>906</v>
      </c>
      <c r="C2060" s="5" t="s">
        <v>907</v>
      </c>
      <c r="D2060" s="203">
        <v>4</v>
      </c>
      <c r="E2060" s="6" t="s">
        <v>144</v>
      </c>
      <c r="F2060" s="124"/>
      <c r="G2060" s="127"/>
      <c r="H2060" s="195"/>
      <c r="I2060" s="19"/>
      <c r="J2060" s="22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</row>
    <row r="2061" spans="1:41" ht="15" customHeight="1">
      <c r="A2061" s="132"/>
      <c r="B2061" s="88"/>
      <c r="C2061" s="88" t="s">
        <v>312</v>
      </c>
      <c r="D2061" s="202"/>
      <c r="E2061" s="3"/>
      <c r="F2061" s="228"/>
      <c r="G2061" s="128"/>
      <c r="H2061" s="25"/>
      <c r="I2061" s="19"/>
      <c r="J2061" s="22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</row>
    <row r="2062" spans="1:41" ht="15" customHeight="1">
      <c r="A2062" s="23"/>
      <c r="B2062" s="5"/>
      <c r="C2062" s="5"/>
      <c r="D2062" s="203"/>
      <c r="E2062" s="6"/>
      <c r="F2062" s="226"/>
      <c r="G2062" s="127"/>
      <c r="H2062" s="24"/>
      <c r="I2062" s="19"/>
      <c r="J2062" s="22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</row>
    <row r="2063" spans="1:41" ht="15" customHeight="1">
      <c r="A2063" s="132"/>
      <c r="B2063" s="88" t="s">
        <v>315</v>
      </c>
      <c r="C2063" s="88" t="s">
        <v>909</v>
      </c>
      <c r="D2063" s="202"/>
      <c r="E2063" s="3"/>
      <c r="F2063" s="126"/>
      <c r="G2063" s="112"/>
      <c r="H2063" s="25"/>
      <c r="I2063" s="19"/>
      <c r="J2063" s="22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</row>
    <row r="2064" spans="1:41" ht="15" customHeight="1">
      <c r="A2064" s="23"/>
      <c r="B2064" s="5" t="s">
        <v>208</v>
      </c>
      <c r="C2064" s="5" t="s">
        <v>907</v>
      </c>
      <c r="D2064" s="203">
        <v>4</v>
      </c>
      <c r="E2064" s="6" t="s">
        <v>144</v>
      </c>
      <c r="F2064" s="124"/>
      <c r="G2064" s="127"/>
      <c r="H2064" s="195"/>
      <c r="I2064" s="19"/>
      <c r="J2064" s="22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</row>
    <row r="2065" spans="1:41" ht="15" customHeight="1">
      <c r="A2065" s="132"/>
      <c r="B2065" s="88"/>
      <c r="C2065" s="88" t="s">
        <v>312</v>
      </c>
      <c r="D2065" s="202"/>
      <c r="E2065" s="3"/>
      <c r="F2065" s="228"/>
      <c r="G2065" s="128"/>
      <c r="H2065" s="25"/>
      <c r="I2065" s="19"/>
      <c r="J2065" s="22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</row>
    <row r="2066" spans="1:41" ht="15" customHeight="1">
      <c r="A2066" s="23"/>
      <c r="B2066" s="5"/>
      <c r="C2066" s="5"/>
      <c r="D2066" s="203"/>
      <c r="E2066" s="6"/>
      <c r="F2066" s="226"/>
      <c r="G2066" s="127"/>
      <c r="H2066" s="24"/>
      <c r="I2066" s="19"/>
      <c r="J2066" s="22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</row>
    <row r="2067" spans="1:41" ht="15" customHeight="1">
      <c r="A2067" s="132"/>
      <c r="B2067" s="88" t="s">
        <v>910</v>
      </c>
      <c r="C2067" s="88" t="s">
        <v>911</v>
      </c>
      <c r="D2067" s="202"/>
      <c r="E2067" s="3"/>
      <c r="F2067" s="126"/>
      <c r="G2067" s="112"/>
      <c r="H2067" s="25"/>
      <c r="I2067" s="19"/>
      <c r="J2067" s="22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</row>
    <row r="2068" spans="1:41" ht="15" customHeight="1">
      <c r="A2068" s="23"/>
      <c r="B2068" s="5" t="s">
        <v>906</v>
      </c>
      <c r="C2068" s="5" t="s">
        <v>912</v>
      </c>
      <c r="D2068" s="203">
        <v>1</v>
      </c>
      <c r="E2068" s="6" t="s">
        <v>144</v>
      </c>
      <c r="F2068" s="124"/>
      <c r="G2068" s="127"/>
      <c r="H2068" s="195"/>
      <c r="I2068" s="19"/>
      <c r="J2068" s="22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</row>
    <row r="2069" spans="1:41" ht="15" customHeight="1">
      <c r="A2069" s="132"/>
      <c r="B2069" s="88"/>
      <c r="C2069" s="88" t="s">
        <v>317</v>
      </c>
      <c r="D2069" s="202"/>
      <c r="E2069" s="3"/>
      <c r="F2069" s="228"/>
      <c r="G2069" s="128"/>
      <c r="H2069" s="25"/>
      <c r="I2069" s="19"/>
      <c r="J2069" s="22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</row>
    <row r="2070" spans="1:41" ht="15" customHeight="1">
      <c r="A2070" s="23"/>
      <c r="B2070" s="5"/>
      <c r="C2070" s="5"/>
      <c r="D2070" s="203"/>
      <c r="E2070" s="6"/>
      <c r="F2070" s="226"/>
      <c r="G2070" s="127"/>
      <c r="H2070" s="24"/>
      <c r="I2070" s="19"/>
      <c r="J2070" s="22"/>
      <c r="K2070" s="67"/>
      <c r="L2070" s="67"/>
      <c r="M2070" s="67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</row>
    <row r="2071" spans="1:41" ht="15" customHeight="1">
      <c r="A2071" s="132"/>
      <c r="B2071" s="88" t="s">
        <v>913</v>
      </c>
      <c r="C2071" s="88" t="s">
        <v>914</v>
      </c>
      <c r="D2071" s="202"/>
      <c r="E2071" s="3"/>
      <c r="F2071" s="126"/>
      <c r="G2071" s="112"/>
      <c r="H2071" s="25"/>
      <c r="I2071" s="19"/>
      <c r="J2071" s="22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</row>
    <row r="2072" spans="1:41" ht="15" customHeight="1">
      <c r="A2072" s="23"/>
      <c r="B2072" s="5" t="s">
        <v>906</v>
      </c>
      <c r="C2072" s="5" t="s">
        <v>907</v>
      </c>
      <c r="D2072" s="203">
        <v>1</v>
      </c>
      <c r="E2072" s="6" t="s">
        <v>144</v>
      </c>
      <c r="F2072" s="124"/>
      <c r="G2072" s="127"/>
      <c r="H2072" s="195"/>
      <c r="I2072" s="19"/>
      <c r="J2072" s="22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</row>
    <row r="2073" spans="1:41" ht="15" customHeight="1">
      <c r="A2073" s="132"/>
      <c r="B2073" s="88"/>
      <c r="C2073" s="88" t="s">
        <v>312</v>
      </c>
      <c r="D2073" s="202"/>
      <c r="E2073" s="3"/>
      <c r="F2073" s="228"/>
      <c r="G2073" s="128"/>
      <c r="H2073" s="25"/>
      <c r="I2073" s="19"/>
      <c r="J2073" s="22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</row>
    <row r="2074" spans="1:41" ht="15" customHeight="1">
      <c r="A2074" s="23"/>
      <c r="B2074" s="5"/>
      <c r="C2074" s="5"/>
      <c r="D2074" s="203"/>
      <c r="E2074" s="6"/>
      <c r="F2074" s="226"/>
      <c r="G2074" s="127"/>
      <c r="H2074" s="24"/>
      <c r="I2074" s="19"/>
      <c r="J2074" s="22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</row>
    <row r="2075" spans="1:41" ht="15" customHeight="1">
      <c r="A2075" s="132"/>
      <c r="B2075" s="217" t="s">
        <v>915</v>
      </c>
      <c r="C2075" s="88" t="s">
        <v>916</v>
      </c>
      <c r="D2075" s="202"/>
      <c r="E2075" s="3"/>
      <c r="F2075" s="126"/>
      <c r="G2075" s="112"/>
      <c r="H2075" s="25"/>
      <c r="I2075" s="19"/>
      <c r="J2075" s="22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</row>
    <row r="2076" spans="1:41" ht="15" customHeight="1">
      <c r="A2076" s="23"/>
      <c r="B2076" s="5" t="s">
        <v>906</v>
      </c>
      <c r="C2076" s="5" t="s">
        <v>907</v>
      </c>
      <c r="D2076" s="203">
        <v>1</v>
      </c>
      <c r="E2076" s="6" t="s">
        <v>144</v>
      </c>
      <c r="F2076" s="124"/>
      <c r="G2076" s="127"/>
      <c r="H2076" s="195"/>
      <c r="I2076" s="19"/>
      <c r="J2076" s="22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</row>
    <row r="2077" spans="1:41" ht="15" customHeight="1">
      <c r="A2077" s="132"/>
      <c r="B2077" s="88"/>
      <c r="C2077" s="88" t="s">
        <v>312</v>
      </c>
      <c r="D2077" s="202"/>
      <c r="E2077" s="3"/>
      <c r="F2077" s="228"/>
      <c r="G2077" s="128"/>
      <c r="H2077" s="25"/>
      <c r="I2077" s="19"/>
      <c r="J2077" s="22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</row>
    <row r="2078" spans="1:41" ht="15" customHeight="1">
      <c r="A2078" s="23"/>
      <c r="B2078" s="5"/>
      <c r="C2078" s="5"/>
      <c r="D2078" s="203"/>
      <c r="E2078" s="6"/>
      <c r="F2078" s="226"/>
      <c r="G2078" s="127"/>
      <c r="H2078" s="24"/>
      <c r="I2078" s="19"/>
      <c r="J2078" s="22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</row>
    <row r="2079" spans="1:41" ht="15" customHeight="1">
      <c r="A2079" s="132"/>
      <c r="B2079" s="217"/>
      <c r="C2079" s="88"/>
      <c r="D2079" s="202"/>
      <c r="E2079" s="3"/>
      <c r="F2079" s="126"/>
      <c r="G2079" s="112"/>
      <c r="H2079" s="25"/>
      <c r="I2079" s="19"/>
      <c r="J2079" s="22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</row>
    <row r="2080" spans="1:41" ht="15" customHeight="1">
      <c r="A2080" s="23"/>
      <c r="B2080" s="5"/>
      <c r="C2080" s="5"/>
      <c r="D2080" s="203"/>
      <c r="E2080" s="6"/>
      <c r="F2080" s="124"/>
      <c r="G2080" s="127"/>
      <c r="H2080" s="195"/>
      <c r="I2080" s="19"/>
      <c r="J2080" s="22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</row>
    <row r="2081" spans="1:41" ht="15" customHeight="1">
      <c r="A2081" s="132"/>
      <c r="B2081" s="88"/>
      <c r="C2081" s="88"/>
      <c r="D2081" s="202"/>
      <c r="E2081" s="3"/>
      <c r="F2081" s="129"/>
      <c r="G2081" s="110"/>
      <c r="H2081" s="21"/>
      <c r="I2081" s="19"/>
      <c r="J2081" s="22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</row>
    <row r="2082" spans="1:41" ht="15" customHeight="1">
      <c r="A2082" s="47"/>
      <c r="B2082" s="10" t="s">
        <v>77</v>
      </c>
      <c r="C2082" s="10"/>
      <c r="D2082" s="204">
        <v>1</v>
      </c>
      <c r="E2082" s="11" t="s">
        <v>2</v>
      </c>
      <c r="F2082" s="123"/>
      <c r="G2082" s="122"/>
      <c r="H2082" s="196"/>
      <c r="I2082" s="19"/>
      <c r="J2082" s="22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</row>
    <row r="2083" spans="1:41" ht="15" customHeight="1">
      <c r="A2083" s="133"/>
      <c r="B2083" s="2"/>
      <c r="C2083" s="2"/>
      <c r="D2083" s="202"/>
      <c r="E2083" s="3"/>
      <c r="F2083" s="129"/>
      <c r="G2083" s="110"/>
      <c r="H2083" s="21"/>
      <c r="I2083" s="19"/>
      <c r="J2083" s="22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</row>
    <row r="2084" spans="1:41" ht="15" customHeight="1">
      <c r="A2084" s="23"/>
      <c r="B2084" s="5" t="s">
        <v>78</v>
      </c>
      <c r="C2084" s="5"/>
      <c r="D2084" s="203">
        <v>1</v>
      </c>
      <c r="E2084" s="6" t="s">
        <v>2</v>
      </c>
      <c r="F2084" s="124"/>
      <c r="G2084" s="127"/>
      <c r="H2084" s="195"/>
      <c r="I2084" s="19"/>
      <c r="J2084" s="22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</row>
    <row r="2085" spans="1:41" ht="15" customHeight="1">
      <c r="A2085" s="132"/>
      <c r="B2085" s="88"/>
      <c r="C2085" s="88"/>
      <c r="D2085" s="202"/>
      <c r="E2085" s="3"/>
      <c r="F2085" s="126"/>
      <c r="G2085" s="112"/>
      <c r="H2085" s="25"/>
      <c r="I2085" s="19"/>
      <c r="J2085" s="22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</row>
    <row r="2086" spans="1:41" ht="15" customHeight="1">
      <c r="A2086" s="23"/>
      <c r="B2086" s="5" t="s">
        <v>88</v>
      </c>
      <c r="C2086" s="5"/>
      <c r="D2086" s="203">
        <v>1</v>
      </c>
      <c r="E2086" s="6" t="s">
        <v>2</v>
      </c>
      <c r="F2086" s="124"/>
      <c r="G2086" s="127"/>
      <c r="H2086" s="195"/>
      <c r="I2086" s="19"/>
      <c r="J2086" s="22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</row>
    <row r="2087" spans="1:41" ht="15" customHeight="1">
      <c r="A2087" s="132"/>
      <c r="B2087" s="88"/>
      <c r="C2087" s="88"/>
      <c r="D2087" s="202"/>
      <c r="E2087" s="3"/>
      <c r="F2087" s="126"/>
      <c r="G2087" s="112"/>
      <c r="H2087" s="25"/>
      <c r="I2087" s="19"/>
      <c r="J2087" s="22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</row>
    <row r="2088" spans="1:41" ht="15" customHeight="1">
      <c r="A2088" s="23"/>
      <c r="B2088" s="5" t="s">
        <v>89</v>
      </c>
      <c r="C2088" s="5"/>
      <c r="D2088" s="203">
        <v>1</v>
      </c>
      <c r="E2088" s="6" t="s">
        <v>2</v>
      </c>
      <c r="F2088" s="124"/>
      <c r="G2088" s="127"/>
      <c r="H2088" s="195"/>
      <c r="I2088" s="19"/>
      <c r="J2088" s="22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</row>
    <row r="2089" spans="1:41" ht="15" customHeight="1">
      <c r="A2089" s="132"/>
      <c r="B2089" s="88"/>
      <c r="C2089" s="88"/>
      <c r="D2089" s="202"/>
      <c r="E2089" s="3"/>
      <c r="F2089" s="126"/>
      <c r="G2089" s="112"/>
      <c r="H2089" s="25"/>
      <c r="I2089" s="19"/>
      <c r="J2089" s="22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</row>
    <row r="2090" spans="1:41" ht="15" customHeight="1">
      <c r="A2090" s="23"/>
      <c r="B2090" s="5"/>
      <c r="C2090" s="5"/>
      <c r="D2090" s="203"/>
      <c r="E2090" s="6"/>
      <c r="F2090" s="124"/>
      <c r="G2090" s="127"/>
      <c r="H2090" s="195"/>
      <c r="I2090" s="19"/>
      <c r="J2090" s="22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</row>
    <row r="2091" spans="1:41" ht="15" customHeight="1">
      <c r="A2091" s="132"/>
      <c r="B2091" s="78"/>
      <c r="C2091" s="88"/>
      <c r="D2091" s="202"/>
      <c r="E2091" s="3"/>
      <c r="F2091" s="126"/>
      <c r="G2091" s="112"/>
      <c r="H2091" s="25"/>
      <c r="I2091" s="19"/>
      <c r="J2091" s="22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</row>
    <row r="2092" spans="1:41" ht="15" customHeight="1">
      <c r="A2092" s="23"/>
      <c r="B2092" s="16"/>
      <c r="C2092" s="5"/>
      <c r="D2092" s="203"/>
      <c r="E2092" s="6"/>
      <c r="F2092" s="124"/>
      <c r="G2092" s="127"/>
      <c r="H2092" s="195"/>
      <c r="I2092" s="19"/>
      <c r="J2092" s="22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</row>
    <row r="2093" spans="1:41" ht="15" customHeight="1">
      <c r="A2093" s="132"/>
      <c r="B2093" s="88"/>
      <c r="C2093" s="88"/>
      <c r="D2093" s="202"/>
      <c r="E2093" s="3"/>
      <c r="F2093" s="228"/>
      <c r="G2093" s="128"/>
      <c r="H2093" s="25"/>
      <c r="I2093" s="19"/>
      <c r="J2093" s="22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</row>
    <row r="2094" spans="1:41" ht="15" customHeight="1">
      <c r="A2094" s="23"/>
      <c r="B2094" s="5"/>
      <c r="C2094" s="5"/>
      <c r="D2094" s="203"/>
      <c r="E2094" s="6"/>
      <c r="F2094" s="226"/>
      <c r="G2094" s="127"/>
      <c r="H2094" s="24"/>
      <c r="I2094" s="19"/>
      <c r="J2094" s="22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</row>
    <row r="2095" spans="1:41" ht="15" customHeight="1">
      <c r="A2095" s="132"/>
      <c r="B2095" s="88"/>
      <c r="C2095" s="88"/>
      <c r="D2095" s="202"/>
      <c r="E2095" s="3"/>
      <c r="F2095" s="126"/>
      <c r="G2095" s="112"/>
      <c r="H2095" s="25"/>
      <c r="I2095" s="19"/>
      <c r="J2095" s="22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</row>
    <row r="2096" spans="1:41" ht="15" customHeight="1">
      <c r="A2096" s="23"/>
      <c r="B2096" s="5"/>
      <c r="C2096" s="5"/>
      <c r="D2096" s="203"/>
      <c r="E2096" s="6"/>
      <c r="F2096" s="124"/>
      <c r="G2096" s="127"/>
      <c r="H2096" s="195"/>
      <c r="I2096" s="19"/>
      <c r="J2096" s="22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</row>
    <row r="2097" spans="1:41" ht="15" customHeight="1">
      <c r="A2097" s="132"/>
      <c r="B2097" s="88"/>
      <c r="C2097" s="88"/>
      <c r="D2097" s="202"/>
      <c r="E2097" s="3"/>
      <c r="F2097" s="228"/>
      <c r="G2097" s="128"/>
      <c r="H2097" s="25"/>
      <c r="I2097" s="19"/>
      <c r="J2097" s="22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</row>
    <row r="2098" spans="1:41" ht="15" customHeight="1">
      <c r="A2098" s="23"/>
      <c r="B2098" s="5"/>
      <c r="C2098" s="5"/>
      <c r="D2098" s="203"/>
      <c r="E2098" s="6"/>
      <c r="F2098" s="226"/>
      <c r="G2098" s="127"/>
      <c r="H2098" s="24"/>
      <c r="I2098" s="19"/>
      <c r="J2098" s="22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</row>
    <row r="2099" spans="1:41" ht="15" customHeight="1">
      <c r="A2099" s="132"/>
      <c r="B2099" s="88"/>
      <c r="C2099" s="88"/>
      <c r="D2099" s="202"/>
      <c r="E2099" s="3"/>
      <c r="F2099" s="228"/>
      <c r="G2099" s="128"/>
      <c r="H2099" s="25"/>
      <c r="I2099" s="19"/>
      <c r="J2099" s="22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</row>
    <row r="2100" spans="1:41" ht="15" customHeight="1">
      <c r="A2100" s="23"/>
      <c r="B2100" s="5"/>
      <c r="C2100" s="5"/>
      <c r="D2100" s="203"/>
      <c r="E2100" s="6"/>
      <c r="F2100" s="226"/>
      <c r="G2100" s="127"/>
      <c r="H2100" s="24"/>
      <c r="I2100" s="19"/>
      <c r="J2100" s="22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</row>
    <row r="2101" spans="1:41" ht="15" customHeight="1">
      <c r="A2101" s="132"/>
      <c r="B2101" s="88"/>
      <c r="C2101" s="88"/>
      <c r="D2101" s="202"/>
      <c r="E2101" s="3"/>
      <c r="F2101" s="126"/>
      <c r="G2101" s="112"/>
      <c r="H2101" s="25"/>
      <c r="I2101" s="19"/>
      <c r="J2101" s="22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</row>
    <row r="2102" spans="1:41" ht="15" customHeight="1">
      <c r="A2102" s="23"/>
      <c r="B2102" s="5"/>
      <c r="C2102" s="5"/>
      <c r="D2102" s="203"/>
      <c r="E2102" s="6"/>
      <c r="F2102" s="124"/>
      <c r="G2102" s="127"/>
      <c r="H2102" s="195"/>
      <c r="I2102" s="19"/>
      <c r="J2102" s="22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</row>
    <row r="2103" spans="1:41" ht="15" customHeight="1">
      <c r="A2103" s="132"/>
      <c r="B2103" s="88"/>
      <c r="C2103" s="88"/>
      <c r="D2103" s="202"/>
      <c r="E2103" s="3"/>
      <c r="F2103" s="126"/>
      <c r="G2103" s="112"/>
      <c r="H2103" s="25"/>
      <c r="I2103" s="19"/>
      <c r="J2103" s="22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</row>
    <row r="2104" spans="1:41" ht="15" customHeight="1">
      <c r="A2104" s="23"/>
      <c r="B2104" s="5"/>
      <c r="C2104" s="5"/>
      <c r="D2104" s="203"/>
      <c r="E2104" s="6"/>
      <c r="F2104" s="124"/>
      <c r="G2104" s="127"/>
      <c r="H2104" s="195"/>
      <c r="I2104" s="19"/>
      <c r="J2104" s="22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</row>
    <row r="2105" spans="1:41" ht="15" customHeight="1">
      <c r="A2105" s="132"/>
      <c r="B2105" s="217"/>
      <c r="C2105" s="88"/>
      <c r="D2105" s="202"/>
      <c r="E2105" s="3"/>
      <c r="F2105" s="126"/>
      <c r="G2105" s="112"/>
      <c r="H2105" s="25"/>
      <c r="I2105" s="19"/>
      <c r="J2105" s="22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</row>
    <row r="2106" spans="1:41" ht="15" customHeight="1">
      <c r="A2106" s="23"/>
      <c r="B2106" s="5"/>
      <c r="C2106" s="5"/>
      <c r="D2106" s="203"/>
      <c r="E2106" s="6"/>
      <c r="F2106" s="124"/>
      <c r="G2106" s="127"/>
      <c r="H2106" s="195"/>
      <c r="I2106" s="19"/>
      <c r="J2106" s="22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</row>
    <row r="2107" spans="1:41" ht="15" customHeight="1">
      <c r="A2107" s="132"/>
      <c r="B2107" s="88"/>
      <c r="C2107" s="88"/>
      <c r="D2107" s="202"/>
      <c r="E2107" s="3"/>
      <c r="F2107" s="126"/>
      <c r="G2107" s="112"/>
      <c r="H2107" s="25"/>
      <c r="I2107" s="19"/>
      <c r="J2107" s="22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</row>
    <row r="2108" spans="1:41" ht="15" customHeight="1">
      <c r="A2108" s="23"/>
      <c r="B2108" s="5"/>
      <c r="C2108" s="5"/>
      <c r="D2108" s="203"/>
      <c r="E2108" s="6"/>
      <c r="F2108" s="124"/>
      <c r="G2108" s="127"/>
      <c r="H2108" s="195"/>
      <c r="I2108" s="19"/>
      <c r="J2108" s="22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</row>
    <row r="2109" spans="1:41" ht="15" customHeight="1">
      <c r="A2109" s="132"/>
      <c r="B2109" s="88"/>
      <c r="C2109" s="88"/>
      <c r="D2109" s="202"/>
      <c r="E2109" s="3"/>
      <c r="F2109" s="228"/>
      <c r="G2109" s="112"/>
      <c r="H2109" s="25"/>
      <c r="I2109" s="19"/>
      <c r="J2109" s="22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</row>
    <row r="2110" spans="1:41" ht="15" customHeight="1">
      <c r="A2110" s="23"/>
      <c r="B2110" s="5"/>
      <c r="C2110" s="5"/>
      <c r="D2110" s="203"/>
      <c r="E2110" s="6"/>
      <c r="F2110" s="226"/>
      <c r="G2110" s="127"/>
      <c r="H2110" s="195"/>
      <c r="I2110" s="19"/>
      <c r="J2110" s="22"/>
      <c r="K2110" s="67"/>
      <c r="L2110" s="67"/>
      <c r="M2110" s="67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</row>
    <row r="2111" spans="1:41" ht="15" customHeight="1">
      <c r="A2111" s="132"/>
      <c r="B2111" s="218"/>
      <c r="C2111" s="81"/>
      <c r="D2111" s="202"/>
      <c r="E2111" s="113"/>
      <c r="F2111" s="228"/>
      <c r="G2111" s="128"/>
      <c r="H2111" s="25"/>
      <c r="I2111" s="19"/>
      <c r="J2111" s="22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</row>
    <row r="2112" spans="1:41" ht="15" customHeight="1">
      <c r="A2112" s="131"/>
      <c r="B2112" s="114" t="str">
        <f>A2052&amp;" - 計"</f>
        <v>d - 計</v>
      </c>
      <c r="C2112" s="82"/>
      <c r="D2112" s="203"/>
      <c r="E2112" s="114"/>
      <c r="F2112" s="226"/>
      <c r="G2112" s="127"/>
      <c r="H2112" s="24"/>
      <c r="I2112" s="19"/>
      <c r="J2112" s="26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</row>
    <row r="2113" spans="1:41" ht="15" customHeight="1">
      <c r="A2113" s="132"/>
      <c r="B2113" s="88"/>
      <c r="C2113" s="88"/>
      <c r="D2113" s="202"/>
      <c r="E2113" s="3"/>
      <c r="F2113" s="225"/>
      <c r="G2113" s="110"/>
      <c r="H2113" s="21"/>
      <c r="I2113" s="19"/>
      <c r="J2113" s="22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</row>
    <row r="2114" spans="1:41" ht="15" customHeight="1">
      <c r="A2114" s="47"/>
      <c r="B2114" s="10"/>
      <c r="C2114" s="10"/>
      <c r="D2114" s="204"/>
      <c r="E2114" s="11"/>
      <c r="F2114" s="244"/>
      <c r="G2114" s="122"/>
      <c r="H2114" s="196"/>
      <c r="I2114" s="19"/>
      <c r="J2114" s="22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</row>
    <row r="2115" spans="1:41" ht="15" customHeight="1">
      <c r="A2115" s="133"/>
      <c r="B2115" s="15"/>
      <c r="C2115" s="2"/>
      <c r="D2115" s="202"/>
      <c r="E2115" s="3"/>
      <c r="F2115" s="225"/>
      <c r="G2115" s="125"/>
      <c r="H2115" s="21"/>
      <c r="I2115" s="19"/>
      <c r="J2115" s="22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</row>
    <row r="2116" spans="1:41" ht="15" customHeight="1">
      <c r="A2116" s="138" t="s">
        <v>342</v>
      </c>
      <c r="B2116" s="184" t="s">
        <v>1616</v>
      </c>
      <c r="C2116" s="5"/>
      <c r="D2116" s="203"/>
      <c r="E2116" s="6"/>
      <c r="F2116" s="226"/>
      <c r="G2116" s="127"/>
      <c r="H2116" s="24"/>
      <c r="I2116" s="19"/>
      <c r="J2116" s="22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</row>
    <row r="2117" spans="1:41" ht="15" customHeight="1">
      <c r="A2117" s="132"/>
      <c r="B2117" s="78"/>
      <c r="C2117" s="88"/>
      <c r="D2117" s="202"/>
      <c r="E2117" s="3"/>
      <c r="F2117" s="228"/>
      <c r="G2117" s="128"/>
      <c r="H2117" s="25"/>
      <c r="I2117" s="19"/>
      <c r="J2117" s="22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</row>
    <row r="2118" spans="1:41" ht="15" customHeight="1">
      <c r="A2118" s="23"/>
      <c r="B2118" s="16"/>
      <c r="C2118" s="5"/>
      <c r="D2118" s="203"/>
      <c r="E2118" s="6"/>
      <c r="F2118" s="226"/>
      <c r="G2118" s="127"/>
      <c r="H2118" s="24"/>
      <c r="I2118" s="19"/>
      <c r="J2118" s="22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</row>
    <row r="2119" spans="1:41" ht="15" customHeight="1">
      <c r="A2119" s="132"/>
      <c r="B2119" s="78" t="s">
        <v>917</v>
      </c>
      <c r="C2119" s="88" t="s">
        <v>918</v>
      </c>
      <c r="D2119" s="202"/>
      <c r="E2119" s="3"/>
      <c r="F2119" s="126"/>
      <c r="G2119" s="112"/>
      <c r="H2119" s="25"/>
      <c r="I2119" s="19"/>
      <c r="J2119" s="22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</row>
    <row r="2120" spans="1:41" ht="15" customHeight="1">
      <c r="A2120" s="23"/>
      <c r="B2120" s="16" t="s">
        <v>919</v>
      </c>
      <c r="C2120" s="5" t="s">
        <v>920</v>
      </c>
      <c r="D2120" s="203">
        <v>1</v>
      </c>
      <c r="E2120" s="6" t="s">
        <v>144</v>
      </c>
      <c r="F2120" s="124"/>
      <c r="G2120" s="127"/>
      <c r="H2120" s="195"/>
      <c r="I2120" s="19"/>
      <c r="J2120" s="22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</row>
    <row r="2121" spans="1:41" ht="15" customHeight="1">
      <c r="A2121" s="132"/>
      <c r="B2121" s="78"/>
      <c r="C2121" s="88" t="s">
        <v>921</v>
      </c>
      <c r="D2121" s="202"/>
      <c r="E2121" s="3"/>
      <c r="F2121" s="228"/>
      <c r="G2121" s="128"/>
      <c r="H2121" s="25"/>
      <c r="I2121" s="19"/>
      <c r="J2121" s="22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</row>
    <row r="2122" spans="1:41" ht="15" customHeight="1">
      <c r="A2122" s="23"/>
      <c r="B2122" s="16"/>
      <c r="C2122" s="5"/>
      <c r="D2122" s="203"/>
      <c r="E2122" s="6"/>
      <c r="F2122" s="226"/>
      <c r="G2122" s="127"/>
      <c r="H2122" s="24"/>
      <c r="I2122" s="19"/>
      <c r="J2122" s="22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</row>
    <row r="2123" spans="1:41" ht="15" customHeight="1">
      <c r="A2123" s="132"/>
      <c r="B2123" s="78" t="s">
        <v>922</v>
      </c>
      <c r="C2123" s="88" t="s">
        <v>918</v>
      </c>
      <c r="D2123" s="202"/>
      <c r="E2123" s="3"/>
      <c r="F2123" s="126"/>
      <c r="G2123" s="112"/>
      <c r="H2123" s="25"/>
      <c r="I2123" s="19"/>
      <c r="J2123" s="22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</row>
    <row r="2124" spans="1:41" ht="15" customHeight="1">
      <c r="A2124" s="23"/>
      <c r="B2124" s="16" t="s">
        <v>919</v>
      </c>
      <c r="C2124" s="5" t="s">
        <v>920</v>
      </c>
      <c r="D2124" s="203">
        <v>1</v>
      </c>
      <c r="E2124" s="6" t="s">
        <v>144</v>
      </c>
      <c r="F2124" s="124"/>
      <c r="G2124" s="127"/>
      <c r="H2124" s="195"/>
      <c r="I2124" s="19"/>
      <c r="J2124" s="22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</row>
    <row r="2125" spans="1:41" ht="15" customHeight="1">
      <c r="A2125" s="132"/>
      <c r="B2125" s="88"/>
      <c r="C2125" s="88" t="s">
        <v>921</v>
      </c>
      <c r="D2125" s="202"/>
      <c r="E2125" s="3"/>
      <c r="F2125" s="228"/>
      <c r="G2125" s="128"/>
      <c r="H2125" s="25"/>
      <c r="I2125" s="19"/>
      <c r="J2125" s="22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</row>
    <row r="2126" spans="1:41" ht="15" customHeight="1">
      <c r="A2126" s="23"/>
      <c r="B2126" s="5"/>
      <c r="C2126" s="5"/>
      <c r="D2126" s="203"/>
      <c r="E2126" s="6"/>
      <c r="F2126" s="226"/>
      <c r="G2126" s="127"/>
      <c r="H2126" s="24"/>
      <c r="I2126" s="19"/>
      <c r="J2126" s="22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</row>
    <row r="2127" spans="1:41" ht="15" customHeight="1">
      <c r="A2127" s="132"/>
      <c r="B2127" s="88" t="s">
        <v>923</v>
      </c>
      <c r="C2127" s="88" t="s">
        <v>321</v>
      </c>
      <c r="D2127" s="202"/>
      <c r="E2127" s="3"/>
      <c r="F2127" s="126"/>
      <c r="G2127" s="112"/>
      <c r="H2127" s="25"/>
      <c r="I2127" s="19"/>
      <c r="J2127" s="22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</row>
    <row r="2128" spans="1:41" ht="15" customHeight="1">
      <c r="A2128" s="23"/>
      <c r="B2128" s="5" t="s">
        <v>818</v>
      </c>
      <c r="C2128" s="5" t="s">
        <v>825</v>
      </c>
      <c r="D2128" s="203">
        <v>2</v>
      </c>
      <c r="E2128" s="6" t="s">
        <v>144</v>
      </c>
      <c r="F2128" s="124"/>
      <c r="G2128" s="127"/>
      <c r="H2128" s="195"/>
      <c r="I2128" s="19"/>
      <c r="J2128" s="22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</row>
    <row r="2129" spans="1:41" ht="15" customHeight="1">
      <c r="A2129" s="132"/>
      <c r="B2129" s="88" t="s">
        <v>924</v>
      </c>
      <c r="C2129" s="88" t="s">
        <v>813</v>
      </c>
      <c r="D2129" s="202"/>
      <c r="E2129" s="3"/>
      <c r="F2129" s="126"/>
      <c r="G2129" s="112"/>
      <c r="H2129" s="25"/>
      <c r="I2129" s="19"/>
      <c r="J2129" s="22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</row>
    <row r="2130" spans="1:41" ht="15" customHeight="1">
      <c r="A2130" s="23"/>
      <c r="B2130" s="5" t="s">
        <v>814</v>
      </c>
      <c r="C2130" s="5" t="s">
        <v>825</v>
      </c>
      <c r="D2130" s="203">
        <v>1</v>
      </c>
      <c r="E2130" s="6" t="s">
        <v>144</v>
      </c>
      <c r="F2130" s="124"/>
      <c r="G2130" s="127"/>
      <c r="H2130" s="195"/>
      <c r="I2130" s="19"/>
      <c r="J2130" s="22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</row>
    <row r="2131" spans="1:41" ht="15" customHeight="1">
      <c r="A2131" s="132"/>
      <c r="B2131" s="88" t="s">
        <v>925</v>
      </c>
      <c r="C2131" s="88" t="s">
        <v>926</v>
      </c>
      <c r="D2131" s="202"/>
      <c r="E2131" s="3"/>
      <c r="F2131" s="126"/>
      <c r="G2131" s="112"/>
      <c r="H2131" s="25"/>
      <c r="I2131" s="19"/>
      <c r="J2131" s="22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</row>
    <row r="2132" spans="1:41" ht="15" customHeight="1">
      <c r="A2132" s="23"/>
      <c r="B2132" s="5" t="s">
        <v>927</v>
      </c>
      <c r="C2132" s="5" t="s">
        <v>920</v>
      </c>
      <c r="D2132" s="203">
        <v>2</v>
      </c>
      <c r="E2132" s="6" t="s">
        <v>144</v>
      </c>
      <c r="F2132" s="124"/>
      <c r="G2132" s="127"/>
      <c r="H2132" s="195"/>
      <c r="I2132" s="19"/>
      <c r="J2132" s="22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</row>
    <row r="2133" spans="1:41" ht="15" customHeight="1">
      <c r="A2133" s="132"/>
      <c r="B2133" s="88"/>
      <c r="C2133" s="88" t="s">
        <v>921</v>
      </c>
      <c r="D2133" s="202"/>
      <c r="E2133" s="3"/>
      <c r="F2133" s="126"/>
      <c r="G2133" s="112"/>
      <c r="H2133" s="25"/>
      <c r="I2133" s="19"/>
      <c r="J2133" s="22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</row>
    <row r="2134" spans="1:41" ht="15" customHeight="1">
      <c r="A2134" s="23"/>
      <c r="B2134" s="5"/>
      <c r="C2134" s="5"/>
      <c r="D2134" s="203"/>
      <c r="E2134" s="6"/>
      <c r="F2134" s="124"/>
      <c r="G2134" s="127"/>
      <c r="H2134" s="195"/>
      <c r="I2134" s="19"/>
      <c r="J2134" s="22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</row>
    <row r="2135" spans="1:41" ht="15" customHeight="1">
      <c r="A2135" s="132"/>
      <c r="B2135" s="88" t="s">
        <v>928</v>
      </c>
      <c r="C2135" s="88" t="s">
        <v>929</v>
      </c>
      <c r="D2135" s="202"/>
      <c r="E2135" s="3"/>
      <c r="F2135" s="126"/>
      <c r="G2135" s="112"/>
      <c r="H2135" s="25"/>
      <c r="I2135" s="19"/>
      <c r="J2135" s="22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</row>
    <row r="2136" spans="1:41" ht="15" customHeight="1">
      <c r="A2136" s="23"/>
      <c r="B2136" s="5" t="s">
        <v>821</v>
      </c>
      <c r="C2136" s="5" t="s">
        <v>930</v>
      </c>
      <c r="D2136" s="203">
        <v>2</v>
      </c>
      <c r="E2136" s="6" t="s">
        <v>144</v>
      </c>
      <c r="F2136" s="124"/>
      <c r="G2136" s="127"/>
      <c r="H2136" s="195"/>
      <c r="I2136" s="19"/>
      <c r="J2136" s="22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</row>
    <row r="2137" spans="1:41" ht="15" customHeight="1">
      <c r="A2137" s="132"/>
      <c r="B2137" s="217"/>
      <c r="C2137" s="88" t="s">
        <v>825</v>
      </c>
      <c r="D2137" s="202"/>
      <c r="E2137" s="3"/>
      <c r="F2137" s="126"/>
      <c r="G2137" s="112"/>
      <c r="H2137" s="25"/>
      <c r="I2137" s="19"/>
      <c r="J2137" s="22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</row>
    <row r="2138" spans="1:41" ht="15" customHeight="1">
      <c r="A2138" s="23"/>
      <c r="B2138" s="5"/>
      <c r="C2138" s="5"/>
      <c r="D2138" s="203"/>
      <c r="E2138" s="6"/>
      <c r="F2138" s="124"/>
      <c r="G2138" s="127"/>
      <c r="H2138" s="195"/>
      <c r="I2138" s="19"/>
      <c r="J2138" s="22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</row>
    <row r="2139" spans="1:41" ht="15" customHeight="1">
      <c r="A2139" s="132"/>
      <c r="B2139" s="88" t="s">
        <v>931</v>
      </c>
      <c r="C2139" s="88"/>
      <c r="D2139" s="202"/>
      <c r="E2139" s="3"/>
      <c r="F2139" s="126"/>
      <c r="G2139" s="112"/>
      <c r="H2139" s="25"/>
      <c r="I2139" s="19"/>
      <c r="J2139" s="22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</row>
    <row r="2140" spans="1:41" ht="15" customHeight="1">
      <c r="A2140" s="23"/>
      <c r="B2140" s="5" t="s">
        <v>932</v>
      </c>
      <c r="C2140" s="5" t="s">
        <v>933</v>
      </c>
      <c r="D2140" s="203">
        <v>1</v>
      </c>
      <c r="E2140" s="6" t="s">
        <v>144</v>
      </c>
      <c r="F2140" s="124"/>
      <c r="G2140" s="127"/>
      <c r="H2140" s="195"/>
      <c r="I2140" s="19"/>
      <c r="J2140" s="22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</row>
    <row r="2141" spans="1:41" ht="15" customHeight="1">
      <c r="A2141" s="132"/>
      <c r="B2141" s="88" t="s">
        <v>934</v>
      </c>
      <c r="C2141" s="88" t="s">
        <v>918</v>
      </c>
      <c r="D2141" s="202"/>
      <c r="E2141" s="3"/>
      <c r="F2141" s="126"/>
      <c r="G2141" s="112"/>
      <c r="H2141" s="25"/>
      <c r="I2141" s="19"/>
      <c r="J2141" s="22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</row>
    <row r="2142" spans="1:41" ht="15" customHeight="1">
      <c r="A2142" s="23"/>
      <c r="B2142" s="5" t="s">
        <v>935</v>
      </c>
      <c r="C2142" s="5" t="s">
        <v>920</v>
      </c>
      <c r="D2142" s="203">
        <v>1</v>
      </c>
      <c r="E2142" s="6" t="s">
        <v>144</v>
      </c>
      <c r="F2142" s="124"/>
      <c r="G2142" s="127"/>
      <c r="H2142" s="195"/>
      <c r="I2142" s="19"/>
      <c r="J2142" s="22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</row>
    <row r="2143" spans="1:41" ht="15" customHeight="1">
      <c r="A2143" s="132"/>
      <c r="B2143" s="217"/>
      <c r="C2143" s="88" t="s">
        <v>921</v>
      </c>
      <c r="D2143" s="202"/>
      <c r="E2143" s="3"/>
      <c r="F2143" s="126"/>
      <c r="G2143" s="112"/>
      <c r="H2143" s="25"/>
      <c r="I2143" s="19"/>
      <c r="J2143" s="22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</row>
    <row r="2144" spans="1:41" ht="15" customHeight="1">
      <c r="A2144" s="23"/>
      <c r="B2144" s="5"/>
      <c r="C2144" s="5"/>
      <c r="D2144" s="203"/>
      <c r="E2144" s="6"/>
      <c r="F2144" s="124"/>
      <c r="G2144" s="127"/>
      <c r="H2144" s="195"/>
      <c r="I2144" s="19"/>
      <c r="J2144" s="22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</row>
    <row r="2145" spans="1:41" ht="15" customHeight="1">
      <c r="A2145" s="132"/>
      <c r="B2145" s="88" t="s">
        <v>936</v>
      </c>
      <c r="C2145" s="88" t="s">
        <v>937</v>
      </c>
      <c r="D2145" s="202"/>
      <c r="E2145" s="3"/>
      <c r="F2145" s="129"/>
      <c r="G2145" s="110"/>
      <c r="H2145" s="21"/>
      <c r="I2145" s="19"/>
      <c r="J2145" s="22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</row>
    <row r="2146" spans="1:41" ht="15" customHeight="1">
      <c r="A2146" s="47"/>
      <c r="B2146" s="10" t="s">
        <v>935</v>
      </c>
      <c r="C2146" s="10" t="s">
        <v>920</v>
      </c>
      <c r="D2146" s="204">
        <v>1</v>
      </c>
      <c r="E2146" s="11" t="s">
        <v>144</v>
      </c>
      <c r="F2146" s="123"/>
      <c r="G2146" s="122"/>
      <c r="H2146" s="196"/>
      <c r="I2146" s="19"/>
      <c r="J2146" s="22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</row>
    <row r="2147" spans="1:41" ht="15" customHeight="1">
      <c r="A2147" s="133"/>
      <c r="B2147" s="2"/>
      <c r="C2147" s="2" t="s">
        <v>921</v>
      </c>
      <c r="D2147" s="202"/>
      <c r="E2147" s="3"/>
      <c r="F2147" s="129"/>
      <c r="G2147" s="110"/>
      <c r="H2147" s="21"/>
      <c r="I2147" s="19"/>
      <c r="J2147" s="22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</row>
    <row r="2148" spans="1:41" ht="15" customHeight="1">
      <c r="A2148" s="23"/>
      <c r="B2148" s="5"/>
      <c r="C2148" s="5"/>
      <c r="D2148" s="203"/>
      <c r="E2148" s="6"/>
      <c r="F2148" s="124"/>
      <c r="G2148" s="127"/>
      <c r="H2148" s="195"/>
      <c r="I2148" s="19"/>
      <c r="J2148" s="22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</row>
    <row r="2149" spans="1:41" ht="15" customHeight="1">
      <c r="A2149" s="132"/>
      <c r="B2149" s="88" t="s">
        <v>938</v>
      </c>
      <c r="C2149" s="88" t="s">
        <v>937</v>
      </c>
      <c r="D2149" s="202"/>
      <c r="E2149" s="3"/>
      <c r="F2149" s="126"/>
      <c r="G2149" s="112"/>
      <c r="H2149" s="25"/>
      <c r="I2149" s="19"/>
      <c r="J2149" s="22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</row>
    <row r="2150" spans="1:41" ht="15" customHeight="1">
      <c r="A2150" s="23"/>
      <c r="B2150" s="5" t="s">
        <v>935</v>
      </c>
      <c r="C2150" s="5" t="s">
        <v>920</v>
      </c>
      <c r="D2150" s="203">
        <v>1</v>
      </c>
      <c r="E2150" s="6" t="s">
        <v>144</v>
      </c>
      <c r="F2150" s="124"/>
      <c r="G2150" s="127"/>
      <c r="H2150" s="195"/>
      <c r="I2150" s="19"/>
      <c r="J2150" s="22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</row>
    <row r="2151" spans="1:41" ht="15" customHeight="1">
      <c r="A2151" s="132"/>
      <c r="B2151" s="88"/>
      <c r="C2151" s="88" t="s">
        <v>921</v>
      </c>
      <c r="D2151" s="202"/>
      <c r="E2151" s="3"/>
      <c r="F2151" s="126"/>
      <c r="G2151" s="112"/>
      <c r="H2151" s="25"/>
      <c r="I2151" s="19"/>
      <c r="J2151" s="22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</row>
    <row r="2152" spans="1:41" ht="15" customHeight="1">
      <c r="A2152" s="23"/>
      <c r="B2152" s="5"/>
      <c r="C2152" s="5"/>
      <c r="D2152" s="203"/>
      <c r="E2152" s="6"/>
      <c r="F2152" s="124"/>
      <c r="G2152" s="127"/>
      <c r="H2152" s="195"/>
      <c r="I2152" s="19"/>
      <c r="J2152" s="22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</row>
    <row r="2153" spans="1:41" ht="15" customHeight="1">
      <c r="A2153" s="132"/>
      <c r="B2153" s="88" t="s">
        <v>939</v>
      </c>
      <c r="C2153" s="88" t="s">
        <v>937</v>
      </c>
      <c r="D2153" s="202"/>
      <c r="E2153" s="3"/>
      <c r="F2153" s="126"/>
      <c r="G2153" s="112"/>
      <c r="H2153" s="25"/>
      <c r="I2153" s="19"/>
      <c r="J2153" s="22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</row>
    <row r="2154" spans="1:41" ht="15" customHeight="1">
      <c r="A2154" s="23"/>
      <c r="B2154" s="5" t="s">
        <v>935</v>
      </c>
      <c r="C2154" s="5" t="s">
        <v>920</v>
      </c>
      <c r="D2154" s="203">
        <v>1</v>
      </c>
      <c r="E2154" s="6" t="s">
        <v>144</v>
      </c>
      <c r="F2154" s="124"/>
      <c r="G2154" s="127"/>
      <c r="H2154" s="195"/>
      <c r="I2154" s="19"/>
      <c r="J2154" s="22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</row>
    <row r="2155" spans="1:41" ht="15" customHeight="1">
      <c r="A2155" s="132"/>
      <c r="B2155" s="78"/>
      <c r="C2155" s="88" t="s">
        <v>921</v>
      </c>
      <c r="D2155" s="202"/>
      <c r="E2155" s="3"/>
      <c r="F2155" s="126"/>
      <c r="G2155" s="112"/>
      <c r="H2155" s="25"/>
      <c r="I2155" s="19"/>
      <c r="J2155" s="22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</row>
    <row r="2156" spans="1:41" ht="15" customHeight="1">
      <c r="A2156" s="23"/>
      <c r="B2156" s="16"/>
      <c r="C2156" s="5"/>
      <c r="D2156" s="203"/>
      <c r="E2156" s="6"/>
      <c r="F2156" s="124"/>
      <c r="G2156" s="127"/>
      <c r="H2156" s="195"/>
      <c r="I2156" s="19"/>
      <c r="J2156" s="22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</row>
    <row r="2157" spans="1:41" ht="15" customHeight="1">
      <c r="A2157" s="132"/>
      <c r="B2157" s="88" t="s">
        <v>940</v>
      </c>
      <c r="C2157" s="88"/>
      <c r="D2157" s="202"/>
      <c r="E2157" s="3"/>
      <c r="F2157" s="126"/>
      <c r="G2157" s="112"/>
      <c r="H2157" s="25"/>
      <c r="I2157" s="19"/>
      <c r="J2157" s="22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</row>
    <row r="2158" spans="1:41" ht="15" customHeight="1">
      <c r="A2158" s="23"/>
      <c r="B2158" s="5" t="s">
        <v>941</v>
      </c>
      <c r="C2158" s="5" t="s">
        <v>942</v>
      </c>
      <c r="D2158" s="203">
        <v>3</v>
      </c>
      <c r="E2158" s="6" t="s">
        <v>144</v>
      </c>
      <c r="F2158" s="124"/>
      <c r="G2158" s="127"/>
      <c r="H2158" s="195"/>
      <c r="I2158" s="19"/>
      <c r="J2158" s="22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</row>
    <row r="2159" spans="1:41" ht="15" customHeight="1">
      <c r="A2159" s="132"/>
      <c r="B2159" s="88" t="s">
        <v>943</v>
      </c>
      <c r="C2159" s="88"/>
      <c r="D2159" s="202"/>
      <c r="E2159" s="3"/>
      <c r="F2159" s="126"/>
      <c r="G2159" s="112"/>
      <c r="H2159" s="25"/>
      <c r="I2159" s="19"/>
      <c r="J2159" s="22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</row>
    <row r="2160" spans="1:41" ht="15" customHeight="1">
      <c r="A2160" s="23"/>
      <c r="B2160" s="5" t="s">
        <v>941</v>
      </c>
      <c r="C2160" s="5" t="s">
        <v>944</v>
      </c>
      <c r="D2160" s="203">
        <v>1</v>
      </c>
      <c r="E2160" s="6" t="s">
        <v>144</v>
      </c>
      <c r="F2160" s="124"/>
      <c r="G2160" s="127"/>
      <c r="H2160" s="195"/>
      <c r="I2160" s="19"/>
      <c r="J2160" s="22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</row>
    <row r="2161" spans="1:41" ht="15" customHeight="1">
      <c r="A2161" s="132"/>
      <c r="B2161" s="88"/>
      <c r="C2161" s="88"/>
      <c r="D2161" s="202"/>
      <c r="E2161" s="3"/>
      <c r="F2161" s="228"/>
      <c r="G2161" s="128"/>
      <c r="H2161" s="25"/>
      <c r="I2161" s="19"/>
      <c r="J2161" s="22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</row>
    <row r="2162" spans="1:41" ht="15" customHeight="1">
      <c r="A2162" s="23"/>
      <c r="B2162" s="5"/>
      <c r="C2162" s="5"/>
      <c r="D2162" s="203"/>
      <c r="E2162" s="6"/>
      <c r="F2162" s="226"/>
      <c r="G2162" s="127"/>
      <c r="H2162" s="24"/>
      <c r="I2162" s="19"/>
      <c r="J2162" s="22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</row>
    <row r="2163" spans="1:41" ht="15" customHeight="1">
      <c r="A2163" s="132"/>
      <c r="B2163" s="88"/>
      <c r="C2163" s="88"/>
      <c r="D2163" s="202"/>
      <c r="E2163" s="3"/>
      <c r="F2163" s="126"/>
      <c r="G2163" s="112"/>
      <c r="H2163" s="25"/>
      <c r="I2163" s="19"/>
      <c r="J2163" s="22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</row>
    <row r="2164" spans="1:41" ht="15" customHeight="1">
      <c r="A2164" s="23"/>
      <c r="B2164" s="5" t="s">
        <v>77</v>
      </c>
      <c r="C2164" s="5"/>
      <c r="D2164" s="203">
        <v>1</v>
      </c>
      <c r="E2164" s="6" t="s">
        <v>2</v>
      </c>
      <c r="F2164" s="124"/>
      <c r="G2164" s="127"/>
      <c r="H2164" s="195"/>
      <c r="I2164" s="19"/>
      <c r="J2164" s="22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</row>
    <row r="2165" spans="1:41" ht="15" customHeight="1">
      <c r="A2165" s="132"/>
      <c r="B2165" s="88"/>
      <c r="C2165" s="88"/>
      <c r="D2165" s="202"/>
      <c r="E2165" s="3"/>
      <c r="F2165" s="126"/>
      <c r="G2165" s="112"/>
      <c r="H2165" s="25"/>
      <c r="I2165" s="19"/>
      <c r="J2165" s="22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</row>
    <row r="2166" spans="1:41" ht="15" customHeight="1">
      <c r="A2166" s="23"/>
      <c r="B2166" s="5" t="s">
        <v>78</v>
      </c>
      <c r="C2166" s="5"/>
      <c r="D2166" s="203">
        <v>1</v>
      </c>
      <c r="E2166" s="6" t="s">
        <v>2</v>
      </c>
      <c r="F2166" s="124"/>
      <c r="G2166" s="127"/>
      <c r="H2166" s="195"/>
      <c r="I2166" s="19"/>
      <c r="J2166" s="22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</row>
    <row r="2167" spans="1:41" ht="15" customHeight="1">
      <c r="A2167" s="132"/>
      <c r="B2167" s="217"/>
      <c r="C2167" s="88"/>
      <c r="D2167" s="202"/>
      <c r="E2167" s="3"/>
      <c r="F2167" s="126"/>
      <c r="G2167" s="112"/>
      <c r="H2167" s="25"/>
      <c r="I2167" s="19"/>
      <c r="J2167" s="22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</row>
    <row r="2168" spans="1:41" ht="15" customHeight="1">
      <c r="A2168" s="23"/>
      <c r="B2168" s="5" t="s">
        <v>88</v>
      </c>
      <c r="C2168" s="5"/>
      <c r="D2168" s="203">
        <v>1</v>
      </c>
      <c r="E2168" s="6" t="s">
        <v>2</v>
      </c>
      <c r="F2168" s="124"/>
      <c r="G2168" s="127"/>
      <c r="H2168" s="195"/>
      <c r="I2168" s="19"/>
      <c r="J2168" s="22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</row>
    <row r="2169" spans="1:41" ht="15" customHeight="1">
      <c r="A2169" s="132"/>
      <c r="B2169" s="88"/>
      <c r="C2169" s="88"/>
      <c r="D2169" s="224"/>
      <c r="E2169" s="3"/>
      <c r="F2169" s="228"/>
      <c r="G2169" s="309"/>
      <c r="H2169" s="25"/>
      <c r="I2169" s="19"/>
      <c r="J2169" s="22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</row>
    <row r="2170" spans="1:41" ht="15" customHeight="1">
      <c r="A2170" s="23"/>
      <c r="B2170" s="5" t="s">
        <v>89</v>
      </c>
      <c r="C2170" s="5"/>
      <c r="D2170" s="232">
        <v>1</v>
      </c>
      <c r="E2170" s="6" t="s">
        <v>2</v>
      </c>
      <c r="F2170" s="226"/>
      <c r="G2170" s="227"/>
      <c r="H2170" s="195"/>
      <c r="I2170" s="19"/>
      <c r="J2170" s="22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</row>
    <row r="2171" spans="1:41" ht="15" customHeight="1">
      <c r="A2171" s="132"/>
      <c r="B2171" s="88"/>
      <c r="C2171" s="88"/>
      <c r="D2171" s="202"/>
      <c r="E2171" s="3"/>
      <c r="F2171" s="126"/>
      <c r="G2171" s="112"/>
      <c r="H2171" s="25"/>
      <c r="I2171" s="19"/>
      <c r="J2171" s="22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</row>
    <row r="2172" spans="1:41" ht="15" customHeight="1">
      <c r="A2172" s="23"/>
      <c r="B2172" s="5"/>
      <c r="C2172" s="5"/>
      <c r="D2172" s="203"/>
      <c r="E2172" s="6"/>
      <c r="F2172" s="124"/>
      <c r="G2172" s="127"/>
      <c r="H2172" s="195"/>
      <c r="I2172" s="19"/>
      <c r="J2172" s="22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</row>
    <row r="2173" spans="1:41" ht="15" customHeight="1">
      <c r="A2173" s="132"/>
      <c r="B2173" s="88"/>
      <c r="C2173" s="88"/>
      <c r="D2173" s="202"/>
      <c r="E2173" s="3"/>
      <c r="F2173" s="228"/>
      <c r="G2173" s="112"/>
      <c r="H2173" s="25"/>
      <c r="I2173" s="19"/>
      <c r="J2173" s="22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</row>
    <row r="2174" spans="1:41" ht="15" customHeight="1">
      <c r="A2174" s="23"/>
      <c r="B2174" s="5"/>
      <c r="C2174" s="5"/>
      <c r="D2174" s="203"/>
      <c r="E2174" s="6"/>
      <c r="F2174" s="226"/>
      <c r="G2174" s="127"/>
      <c r="H2174" s="195"/>
      <c r="I2174" s="19"/>
      <c r="J2174" s="22"/>
      <c r="K2174" s="67"/>
      <c r="L2174" s="67"/>
      <c r="M2174" s="67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</row>
    <row r="2175" spans="1:41" ht="15" customHeight="1">
      <c r="A2175" s="132"/>
      <c r="B2175" s="218"/>
      <c r="C2175" s="81"/>
      <c r="D2175" s="202"/>
      <c r="E2175" s="113"/>
      <c r="F2175" s="228"/>
      <c r="G2175" s="128"/>
      <c r="H2175" s="25"/>
      <c r="I2175" s="19"/>
      <c r="J2175" s="22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</row>
    <row r="2176" spans="1:41" ht="15" customHeight="1">
      <c r="A2176" s="131"/>
      <c r="B2176" s="114" t="str">
        <f>A2116&amp;" - 計"</f>
        <v>e - 計</v>
      </c>
      <c r="C2176" s="82"/>
      <c r="D2176" s="203"/>
      <c r="E2176" s="114"/>
      <c r="F2176" s="226"/>
      <c r="G2176" s="127"/>
      <c r="H2176" s="24"/>
      <c r="I2176" s="19"/>
      <c r="J2176" s="26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</row>
    <row r="2177" spans="1:41" ht="15" customHeight="1">
      <c r="A2177" s="132"/>
      <c r="B2177" s="88"/>
      <c r="C2177" s="88"/>
      <c r="D2177" s="202"/>
      <c r="E2177" s="3"/>
      <c r="F2177" s="225"/>
      <c r="G2177" s="110"/>
      <c r="H2177" s="21"/>
      <c r="I2177" s="19"/>
      <c r="J2177" s="22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</row>
    <row r="2178" spans="1:41" ht="15" customHeight="1">
      <c r="A2178" s="47"/>
      <c r="B2178" s="10"/>
      <c r="C2178" s="10"/>
      <c r="D2178" s="204"/>
      <c r="E2178" s="11"/>
      <c r="F2178" s="244"/>
      <c r="G2178" s="122"/>
      <c r="H2178" s="196"/>
      <c r="I2178" s="19"/>
      <c r="J2178" s="22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</row>
    <row r="2179" spans="1:41" ht="15" customHeight="1">
      <c r="A2179" s="133"/>
      <c r="B2179" s="15"/>
      <c r="C2179" s="2"/>
      <c r="D2179" s="202"/>
      <c r="E2179" s="3"/>
      <c r="F2179" s="225"/>
      <c r="G2179" s="125"/>
      <c r="H2179" s="21"/>
      <c r="I2179" s="19"/>
      <c r="J2179" s="22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</row>
    <row r="2180" spans="1:41" ht="15" customHeight="1">
      <c r="A2180" s="138" t="s">
        <v>343</v>
      </c>
      <c r="B2180" s="184" t="s">
        <v>803</v>
      </c>
      <c r="C2180" s="5"/>
      <c r="D2180" s="203"/>
      <c r="E2180" s="6"/>
      <c r="F2180" s="226"/>
      <c r="G2180" s="127"/>
      <c r="H2180" s="24"/>
      <c r="I2180" s="19"/>
      <c r="J2180" s="22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</row>
    <row r="2181" spans="1:41" ht="15" customHeight="1">
      <c r="A2181" s="132"/>
      <c r="B2181" s="78"/>
      <c r="C2181" s="88"/>
      <c r="D2181" s="202"/>
      <c r="E2181" s="3"/>
      <c r="F2181" s="228"/>
      <c r="G2181" s="128"/>
      <c r="H2181" s="25"/>
      <c r="I2181" s="19"/>
      <c r="J2181" s="22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</row>
    <row r="2182" spans="1:41" ht="15" customHeight="1">
      <c r="A2182" s="23"/>
      <c r="B2182" s="16"/>
      <c r="C2182" s="5"/>
      <c r="D2182" s="203"/>
      <c r="E2182" s="6"/>
      <c r="F2182" s="226"/>
      <c r="G2182" s="127"/>
      <c r="H2182" s="24"/>
      <c r="I2182" s="19"/>
      <c r="J2182" s="22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</row>
    <row r="2183" spans="1:41" ht="15" customHeight="1">
      <c r="A2183" s="132"/>
      <c r="B2183" s="78" t="s">
        <v>945</v>
      </c>
      <c r="C2183" s="88" t="s">
        <v>946</v>
      </c>
      <c r="D2183" s="202"/>
      <c r="E2183" s="3"/>
      <c r="F2183" s="126"/>
      <c r="G2183" s="112"/>
      <c r="H2183" s="25"/>
      <c r="I2183" s="19"/>
      <c r="J2183" s="22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</row>
    <row r="2184" spans="1:41" ht="15" customHeight="1">
      <c r="A2184" s="23"/>
      <c r="B2184" s="16" t="s">
        <v>947</v>
      </c>
      <c r="C2184" s="5" t="s">
        <v>948</v>
      </c>
      <c r="D2184" s="203">
        <v>1</v>
      </c>
      <c r="E2184" s="6" t="s">
        <v>144</v>
      </c>
      <c r="F2184" s="124"/>
      <c r="G2184" s="127"/>
      <c r="H2184" s="195"/>
      <c r="I2184" s="19"/>
      <c r="J2184" s="22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</row>
    <row r="2185" spans="1:41" ht="15" customHeight="1">
      <c r="A2185" s="132"/>
      <c r="B2185" s="78"/>
      <c r="C2185" s="88" t="s">
        <v>949</v>
      </c>
      <c r="D2185" s="202"/>
      <c r="E2185" s="3"/>
      <c r="F2185" s="126"/>
      <c r="G2185" s="112"/>
      <c r="H2185" s="25"/>
      <c r="I2185" s="19"/>
      <c r="J2185" s="22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</row>
    <row r="2186" spans="1:41" ht="15" customHeight="1">
      <c r="A2186" s="23"/>
      <c r="B2186" s="16"/>
      <c r="C2186" s="5" t="s">
        <v>950</v>
      </c>
      <c r="D2186" s="203"/>
      <c r="E2186" s="6"/>
      <c r="F2186" s="124"/>
      <c r="G2186" s="127"/>
      <c r="H2186" s="195"/>
      <c r="I2186" s="19"/>
      <c r="J2186" s="22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</row>
    <row r="2187" spans="1:41" ht="15" customHeight="1">
      <c r="A2187" s="132"/>
      <c r="B2187" s="78"/>
      <c r="C2187" s="88" t="s">
        <v>951</v>
      </c>
      <c r="D2187" s="202"/>
      <c r="E2187" s="3"/>
      <c r="F2187" s="126"/>
      <c r="G2187" s="112"/>
      <c r="H2187" s="25"/>
      <c r="I2187" s="19"/>
      <c r="J2187" s="22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</row>
    <row r="2188" spans="1:41" ht="15" customHeight="1">
      <c r="A2188" s="23"/>
      <c r="B2188" s="16"/>
      <c r="C2188" s="5"/>
      <c r="D2188" s="203"/>
      <c r="E2188" s="6"/>
      <c r="F2188" s="124"/>
      <c r="G2188" s="127"/>
      <c r="H2188" s="195"/>
      <c r="I2188" s="19"/>
      <c r="J2188" s="22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</row>
    <row r="2189" spans="1:41" ht="15" customHeight="1">
      <c r="A2189" s="132"/>
      <c r="B2189" s="88" t="s">
        <v>952</v>
      </c>
      <c r="C2189" s="88" t="s">
        <v>953</v>
      </c>
      <c r="D2189" s="202"/>
      <c r="E2189" s="3"/>
      <c r="F2189" s="126"/>
      <c r="G2189" s="112"/>
      <c r="H2189" s="25"/>
      <c r="I2189" s="19"/>
      <c r="J2189" s="22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</row>
    <row r="2190" spans="1:41" ht="15" customHeight="1">
      <c r="A2190" s="23"/>
      <c r="B2190" s="5" t="s">
        <v>947</v>
      </c>
      <c r="C2190" s="5" t="s">
        <v>948</v>
      </c>
      <c r="D2190" s="203">
        <v>1</v>
      </c>
      <c r="E2190" s="6" t="s">
        <v>144</v>
      </c>
      <c r="F2190" s="124"/>
      <c r="G2190" s="127"/>
      <c r="H2190" s="195"/>
      <c r="I2190" s="19"/>
      <c r="J2190" s="22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</row>
    <row r="2191" spans="1:41" ht="15" customHeight="1">
      <c r="A2191" s="132"/>
      <c r="B2191" s="88"/>
      <c r="C2191" s="88" t="s">
        <v>949</v>
      </c>
      <c r="D2191" s="202"/>
      <c r="E2191" s="3"/>
      <c r="F2191" s="126"/>
      <c r="G2191" s="112"/>
      <c r="H2191" s="25"/>
      <c r="I2191" s="19"/>
      <c r="J2191" s="22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</row>
    <row r="2192" spans="1:41" ht="15" customHeight="1">
      <c r="A2192" s="23"/>
      <c r="B2192" s="5"/>
      <c r="C2192" s="5" t="s">
        <v>950</v>
      </c>
      <c r="D2192" s="203"/>
      <c r="E2192" s="6"/>
      <c r="F2192" s="124"/>
      <c r="G2192" s="127"/>
      <c r="H2192" s="195"/>
      <c r="I2192" s="19"/>
      <c r="J2192" s="22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</row>
    <row r="2193" spans="1:41" ht="15" customHeight="1">
      <c r="A2193" s="132"/>
      <c r="B2193" s="88"/>
      <c r="C2193" s="88" t="s">
        <v>951</v>
      </c>
      <c r="D2193" s="202"/>
      <c r="E2193" s="3"/>
      <c r="F2193" s="126"/>
      <c r="G2193" s="112"/>
      <c r="H2193" s="25"/>
      <c r="I2193" s="19"/>
      <c r="J2193" s="22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</row>
    <row r="2194" spans="1:41" ht="15" customHeight="1">
      <c r="A2194" s="23"/>
      <c r="B2194" s="5"/>
      <c r="C2194" s="5"/>
      <c r="D2194" s="203"/>
      <c r="E2194" s="6"/>
      <c r="F2194" s="124"/>
      <c r="G2194" s="127"/>
      <c r="H2194" s="195"/>
      <c r="I2194" s="19"/>
      <c r="J2194" s="22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</row>
    <row r="2195" spans="1:41" ht="15" customHeight="1">
      <c r="A2195" s="132"/>
      <c r="B2195" s="88" t="s">
        <v>954</v>
      </c>
      <c r="C2195" s="88" t="s">
        <v>955</v>
      </c>
      <c r="D2195" s="202"/>
      <c r="E2195" s="3"/>
      <c r="F2195" s="126"/>
      <c r="G2195" s="112"/>
      <c r="H2195" s="25"/>
      <c r="I2195" s="19"/>
      <c r="J2195" s="22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</row>
    <row r="2196" spans="1:41" ht="15" customHeight="1">
      <c r="A2196" s="23"/>
      <c r="B2196" s="5" t="s">
        <v>947</v>
      </c>
      <c r="C2196" s="5" t="s">
        <v>948</v>
      </c>
      <c r="D2196" s="203">
        <v>2</v>
      </c>
      <c r="E2196" s="6" t="s">
        <v>144</v>
      </c>
      <c r="F2196" s="124"/>
      <c r="G2196" s="127"/>
      <c r="H2196" s="195"/>
      <c r="I2196" s="19"/>
      <c r="J2196" s="22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</row>
    <row r="2197" spans="1:41" ht="15" customHeight="1">
      <c r="A2197" s="132"/>
      <c r="B2197" s="88"/>
      <c r="C2197" s="88" t="s">
        <v>949</v>
      </c>
      <c r="D2197" s="202"/>
      <c r="E2197" s="3"/>
      <c r="F2197" s="126"/>
      <c r="G2197" s="112"/>
      <c r="H2197" s="25"/>
      <c r="I2197" s="19"/>
      <c r="J2197" s="22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</row>
    <row r="2198" spans="1:41" ht="15" customHeight="1">
      <c r="A2198" s="23"/>
      <c r="B2198" s="5"/>
      <c r="C2198" s="5" t="s">
        <v>950</v>
      </c>
      <c r="D2198" s="203"/>
      <c r="E2198" s="6"/>
      <c r="F2198" s="124"/>
      <c r="G2198" s="127"/>
      <c r="H2198" s="195"/>
      <c r="I2198" s="19"/>
      <c r="J2198" s="22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</row>
    <row r="2199" spans="1:41" ht="15" customHeight="1">
      <c r="A2199" s="132"/>
      <c r="B2199" s="217"/>
      <c r="C2199" s="88" t="s">
        <v>951</v>
      </c>
      <c r="D2199" s="202"/>
      <c r="E2199" s="3"/>
      <c r="F2199" s="126"/>
      <c r="G2199" s="112"/>
      <c r="H2199" s="25"/>
      <c r="I2199" s="19"/>
      <c r="J2199" s="22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</row>
    <row r="2200" spans="1:41" ht="15" customHeight="1">
      <c r="A2200" s="23"/>
      <c r="B2200" s="5"/>
      <c r="C2200" s="5"/>
      <c r="D2200" s="203"/>
      <c r="E2200" s="6"/>
      <c r="F2200" s="124"/>
      <c r="G2200" s="127"/>
      <c r="H2200" s="195"/>
      <c r="I2200" s="19"/>
      <c r="J2200" s="22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</row>
    <row r="2201" spans="1:41" ht="15" customHeight="1">
      <c r="A2201" s="132"/>
      <c r="B2201" s="88"/>
      <c r="C2201" s="88"/>
      <c r="D2201" s="202"/>
      <c r="E2201" s="3"/>
      <c r="F2201" s="126"/>
      <c r="G2201" s="112"/>
      <c r="H2201" s="25"/>
      <c r="I2201" s="19"/>
      <c r="J2201" s="22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</row>
    <row r="2202" spans="1:41" ht="15" customHeight="1">
      <c r="A2202" s="23"/>
      <c r="B2202" s="5"/>
      <c r="C2202" s="5"/>
      <c r="D2202" s="203"/>
      <c r="E2202" s="6"/>
      <c r="F2202" s="124"/>
      <c r="G2202" s="127"/>
      <c r="H2202" s="195"/>
      <c r="I2202" s="19"/>
      <c r="J2202" s="22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</row>
    <row r="2203" spans="1:41" ht="15" customHeight="1">
      <c r="A2203" s="132"/>
      <c r="B2203" s="88"/>
      <c r="C2203" s="88"/>
      <c r="D2203" s="202"/>
      <c r="E2203" s="3"/>
      <c r="F2203" s="126"/>
      <c r="G2203" s="112"/>
      <c r="H2203" s="25"/>
      <c r="I2203" s="19"/>
      <c r="J2203" s="22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</row>
    <row r="2204" spans="1:41" ht="15" customHeight="1">
      <c r="A2204" s="23"/>
      <c r="B2204" s="5" t="s">
        <v>77</v>
      </c>
      <c r="C2204" s="5"/>
      <c r="D2204" s="203">
        <v>1</v>
      </c>
      <c r="E2204" s="6" t="s">
        <v>2</v>
      </c>
      <c r="F2204" s="124"/>
      <c r="G2204" s="127"/>
      <c r="H2204" s="195"/>
      <c r="I2204" s="19"/>
      <c r="J2204" s="22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</row>
    <row r="2205" spans="1:41" ht="15" customHeight="1">
      <c r="A2205" s="132"/>
      <c r="B2205" s="88"/>
      <c r="C2205" s="88"/>
      <c r="D2205" s="202"/>
      <c r="E2205" s="3"/>
      <c r="F2205" s="126"/>
      <c r="G2205" s="112"/>
      <c r="H2205" s="25"/>
      <c r="I2205" s="19"/>
      <c r="J2205" s="22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</row>
    <row r="2206" spans="1:41" ht="15" customHeight="1">
      <c r="A2206" s="23"/>
      <c r="B2206" s="5" t="s">
        <v>78</v>
      </c>
      <c r="C2206" s="5"/>
      <c r="D2206" s="203">
        <v>1</v>
      </c>
      <c r="E2206" s="6" t="s">
        <v>2</v>
      </c>
      <c r="F2206" s="124"/>
      <c r="G2206" s="127"/>
      <c r="H2206" s="195"/>
      <c r="I2206" s="19"/>
      <c r="J2206" s="22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</row>
    <row r="2207" spans="1:41" ht="15" customHeight="1">
      <c r="A2207" s="132"/>
      <c r="B2207" s="217"/>
      <c r="C2207" s="88"/>
      <c r="D2207" s="202"/>
      <c r="E2207" s="3"/>
      <c r="F2207" s="126"/>
      <c r="G2207" s="112"/>
      <c r="H2207" s="25"/>
      <c r="I2207" s="19"/>
      <c r="J2207" s="22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</row>
    <row r="2208" spans="1:41" ht="15" customHeight="1">
      <c r="A2208" s="23"/>
      <c r="B2208" s="5" t="s">
        <v>88</v>
      </c>
      <c r="C2208" s="5"/>
      <c r="D2208" s="203">
        <v>1</v>
      </c>
      <c r="E2208" s="6" t="s">
        <v>2</v>
      </c>
      <c r="F2208" s="124"/>
      <c r="G2208" s="127"/>
      <c r="H2208" s="195"/>
      <c r="I2208" s="19"/>
      <c r="J2208" s="22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</row>
    <row r="2209" spans="1:41" ht="15" customHeight="1">
      <c r="A2209" s="132"/>
      <c r="B2209" s="88"/>
      <c r="C2209" s="88"/>
      <c r="D2209" s="202"/>
      <c r="E2209" s="3"/>
      <c r="F2209" s="129"/>
      <c r="G2209" s="110"/>
      <c r="H2209" s="21"/>
      <c r="I2209" s="19"/>
      <c r="J2209" s="22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</row>
    <row r="2210" spans="1:41" ht="15" customHeight="1">
      <c r="A2210" s="47"/>
      <c r="B2210" s="10" t="s">
        <v>89</v>
      </c>
      <c r="C2210" s="10"/>
      <c r="D2210" s="204">
        <v>1</v>
      </c>
      <c r="E2210" s="11" t="s">
        <v>2</v>
      </c>
      <c r="F2210" s="123"/>
      <c r="G2210" s="122"/>
      <c r="H2210" s="196"/>
      <c r="I2210" s="19"/>
      <c r="J2210" s="22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</row>
    <row r="2211" spans="1:41" ht="15" customHeight="1">
      <c r="A2211" s="133"/>
      <c r="B2211" s="2"/>
      <c r="C2211" s="2"/>
      <c r="D2211" s="202"/>
      <c r="E2211" s="3"/>
      <c r="F2211" s="129"/>
      <c r="G2211" s="110"/>
      <c r="H2211" s="21"/>
      <c r="I2211" s="19"/>
      <c r="J2211" s="22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</row>
    <row r="2212" spans="1:41" ht="15" customHeight="1">
      <c r="A2212" s="23"/>
      <c r="B2212" s="5"/>
      <c r="C2212" s="5"/>
      <c r="D2212" s="203"/>
      <c r="E2212" s="6"/>
      <c r="F2212" s="124"/>
      <c r="G2212" s="127"/>
      <c r="H2212" s="195"/>
      <c r="I2212" s="19"/>
      <c r="J2212" s="22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</row>
    <row r="2213" spans="1:41" ht="15" customHeight="1">
      <c r="A2213" s="132"/>
      <c r="B2213" s="88"/>
      <c r="C2213" s="88"/>
      <c r="D2213" s="202"/>
      <c r="E2213" s="3"/>
      <c r="F2213" s="126"/>
      <c r="G2213" s="112"/>
      <c r="H2213" s="25"/>
      <c r="I2213" s="19"/>
      <c r="J2213" s="22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</row>
    <row r="2214" spans="1:41" ht="15" customHeight="1">
      <c r="A2214" s="23"/>
      <c r="B2214" s="5"/>
      <c r="C2214" s="5"/>
      <c r="D2214" s="203"/>
      <c r="E2214" s="6"/>
      <c r="F2214" s="124"/>
      <c r="G2214" s="127"/>
      <c r="H2214" s="195"/>
      <c r="I2214" s="19"/>
      <c r="J2214" s="22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</row>
    <row r="2215" spans="1:41" ht="15" customHeight="1">
      <c r="A2215" s="132"/>
      <c r="B2215" s="88"/>
      <c r="C2215" s="88"/>
      <c r="D2215" s="202"/>
      <c r="E2215" s="3"/>
      <c r="F2215" s="126"/>
      <c r="G2215" s="112"/>
      <c r="H2215" s="25"/>
      <c r="I2215" s="19"/>
      <c r="J2215" s="22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</row>
    <row r="2216" spans="1:41" ht="15" customHeight="1">
      <c r="A2216" s="23"/>
      <c r="B2216" s="5"/>
      <c r="C2216" s="5"/>
      <c r="D2216" s="203"/>
      <c r="E2216" s="6"/>
      <c r="F2216" s="124"/>
      <c r="G2216" s="127"/>
      <c r="H2216" s="195"/>
      <c r="I2216" s="19"/>
      <c r="J2216" s="22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</row>
    <row r="2217" spans="1:41" ht="15" customHeight="1">
      <c r="A2217" s="132"/>
      <c r="B2217" s="78"/>
      <c r="C2217" s="88"/>
      <c r="D2217" s="202"/>
      <c r="E2217" s="3"/>
      <c r="F2217" s="228"/>
      <c r="G2217" s="128"/>
      <c r="H2217" s="25"/>
      <c r="I2217" s="19"/>
      <c r="J2217" s="22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</row>
    <row r="2218" spans="1:41" ht="15" customHeight="1">
      <c r="A2218" s="23"/>
      <c r="B2218" s="16"/>
      <c r="C2218" s="5"/>
      <c r="D2218" s="203"/>
      <c r="E2218" s="6"/>
      <c r="F2218" s="226"/>
      <c r="G2218" s="127"/>
      <c r="H2218" s="24"/>
      <c r="I2218" s="19"/>
      <c r="J2218" s="22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</row>
    <row r="2219" spans="1:41" ht="15" customHeight="1">
      <c r="A2219" s="132"/>
      <c r="B2219" s="78"/>
      <c r="C2219" s="88"/>
      <c r="D2219" s="202"/>
      <c r="E2219" s="3"/>
      <c r="F2219" s="228"/>
      <c r="G2219" s="125"/>
      <c r="H2219" s="25"/>
      <c r="I2219" s="19"/>
      <c r="J2219" s="22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</row>
    <row r="2220" spans="1:41" ht="15" customHeight="1">
      <c r="A2220" s="23"/>
      <c r="B2220" s="16"/>
      <c r="C2220" s="5"/>
      <c r="D2220" s="203"/>
      <c r="E2220" s="6"/>
      <c r="F2220" s="226"/>
      <c r="G2220" s="48"/>
      <c r="H2220" s="24"/>
      <c r="I2220" s="19"/>
      <c r="J2220" s="22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</row>
    <row r="2221" spans="1:41" ht="15" customHeight="1">
      <c r="A2221" s="132"/>
      <c r="B2221" s="88"/>
      <c r="C2221" s="88"/>
      <c r="D2221" s="202"/>
      <c r="E2221" s="3"/>
      <c r="F2221" s="126"/>
      <c r="G2221" s="112"/>
      <c r="H2221" s="25"/>
      <c r="I2221" s="19"/>
      <c r="J2221" s="22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</row>
    <row r="2222" spans="1:41" ht="15" customHeight="1">
      <c r="A2222" s="23"/>
      <c r="B2222" s="5"/>
      <c r="C2222" s="5"/>
      <c r="D2222" s="203"/>
      <c r="E2222" s="6"/>
      <c r="F2222" s="124"/>
      <c r="G2222" s="127"/>
      <c r="H2222" s="195"/>
      <c r="I2222" s="19"/>
      <c r="J2222" s="22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</row>
    <row r="2223" spans="1:41" ht="15" customHeight="1">
      <c r="A2223" s="132"/>
      <c r="B2223" s="88"/>
      <c r="C2223" s="88"/>
      <c r="D2223" s="202"/>
      <c r="E2223" s="3"/>
      <c r="F2223" s="126"/>
      <c r="G2223" s="112"/>
      <c r="H2223" s="25"/>
      <c r="I2223" s="19"/>
      <c r="J2223" s="22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</row>
    <row r="2224" spans="1:41" ht="15" customHeight="1">
      <c r="A2224" s="23"/>
      <c r="B2224" s="5"/>
      <c r="C2224" s="5"/>
      <c r="D2224" s="203"/>
      <c r="E2224" s="6"/>
      <c r="F2224" s="124"/>
      <c r="G2224" s="127"/>
      <c r="H2224" s="195"/>
      <c r="I2224" s="19"/>
      <c r="J2224" s="22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</row>
    <row r="2225" spans="1:41" ht="15" customHeight="1">
      <c r="A2225" s="132"/>
      <c r="B2225" s="88"/>
      <c r="C2225" s="88"/>
      <c r="D2225" s="202"/>
      <c r="E2225" s="3"/>
      <c r="F2225" s="126"/>
      <c r="G2225" s="112"/>
      <c r="H2225" s="25"/>
      <c r="I2225" s="19"/>
      <c r="J2225" s="22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</row>
    <row r="2226" spans="1:41" ht="15" customHeight="1">
      <c r="A2226" s="23"/>
      <c r="B2226" s="5"/>
      <c r="C2226" s="5"/>
      <c r="D2226" s="203"/>
      <c r="E2226" s="6"/>
      <c r="F2226" s="124"/>
      <c r="G2226" s="127"/>
      <c r="H2226" s="195"/>
      <c r="I2226" s="19"/>
      <c r="J2226" s="22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</row>
    <row r="2227" spans="1:41" ht="15" customHeight="1">
      <c r="A2227" s="132"/>
      <c r="B2227" s="88"/>
      <c r="C2227" s="88"/>
      <c r="D2227" s="202"/>
      <c r="E2227" s="3"/>
      <c r="F2227" s="126"/>
      <c r="G2227" s="112"/>
      <c r="H2227" s="25"/>
      <c r="I2227" s="19"/>
      <c r="J2227" s="22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</row>
    <row r="2228" spans="1:41" ht="15" customHeight="1">
      <c r="A2228" s="23"/>
      <c r="B2228" s="5"/>
      <c r="C2228" s="5"/>
      <c r="D2228" s="203"/>
      <c r="E2228" s="6"/>
      <c r="F2228" s="124"/>
      <c r="G2228" s="127"/>
      <c r="H2228" s="195"/>
      <c r="I2228" s="19"/>
      <c r="J2228" s="22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</row>
    <row r="2229" spans="1:41" ht="15" customHeight="1">
      <c r="A2229" s="132"/>
      <c r="B2229" s="88"/>
      <c r="C2229" s="88"/>
      <c r="D2229" s="202"/>
      <c r="E2229" s="3"/>
      <c r="F2229" s="228"/>
      <c r="G2229" s="128"/>
      <c r="H2229" s="25"/>
      <c r="I2229" s="19"/>
      <c r="J2229" s="22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</row>
    <row r="2230" spans="1:41" ht="15" customHeight="1">
      <c r="A2230" s="23"/>
      <c r="B2230" s="5"/>
      <c r="C2230" s="5"/>
      <c r="D2230" s="203"/>
      <c r="E2230" s="6"/>
      <c r="F2230" s="226"/>
      <c r="G2230" s="127"/>
      <c r="H2230" s="24"/>
      <c r="I2230" s="19"/>
      <c r="J2230" s="22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</row>
    <row r="2231" spans="1:41" ht="15" customHeight="1">
      <c r="A2231" s="132"/>
      <c r="B2231" s="88"/>
      <c r="C2231" s="88"/>
      <c r="D2231" s="202"/>
      <c r="E2231" s="3"/>
      <c r="F2231" s="228"/>
      <c r="G2231" s="128"/>
      <c r="H2231" s="25"/>
      <c r="I2231" s="19"/>
      <c r="J2231" s="22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</row>
    <row r="2232" spans="1:41" ht="15" customHeight="1">
      <c r="A2232" s="23"/>
      <c r="B2232" s="5"/>
      <c r="C2232" s="5"/>
      <c r="D2232" s="203"/>
      <c r="E2232" s="6"/>
      <c r="F2232" s="226"/>
      <c r="G2232" s="127"/>
      <c r="H2232" s="24"/>
      <c r="I2232" s="19"/>
      <c r="J2232" s="22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</row>
    <row r="2233" spans="1:41" ht="15" customHeight="1">
      <c r="A2233" s="132"/>
      <c r="B2233" s="217"/>
      <c r="C2233" s="88"/>
      <c r="D2233" s="202"/>
      <c r="E2233" s="3"/>
      <c r="F2233" s="228"/>
      <c r="G2233" s="128"/>
      <c r="H2233" s="25"/>
      <c r="I2233" s="19"/>
      <c r="J2233" s="22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</row>
    <row r="2234" spans="1:41" ht="15" customHeight="1">
      <c r="A2234" s="23"/>
      <c r="B2234" s="5"/>
      <c r="C2234" s="5"/>
      <c r="D2234" s="203"/>
      <c r="E2234" s="6"/>
      <c r="F2234" s="226"/>
      <c r="G2234" s="127"/>
      <c r="H2234" s="24"/>
      <c r="I2234" s="19"/>
      <c r="J2234" s="22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</row>
    <row r="2235" spans="1:41" ht="15" customHeight="1">
      <c r="A2235" s="132"/>
      <c r="B2235" s="88"/>
      <c r="C2235" s="88"/>
      <c r="D2235" s="202"/>
      <c r="E2235" s="3"/>
      <c r="F2235" s="228"/>
      <c r="G2235" s="112"/>
      <c r="H2235" s="25"/>
      <c r="I2235" s="19"/>
      <c r="J2235" s="22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</row>
    <row r="2236" spans="1:41" ht="15" customHeight="1">
      <c r="A2236" s="23"/>
      <c r="B2236" s="5"/>
      <c r="C2236" s="5"/>
      <c r="D2236" s="203"/>
      <c r="E2236" s="6"/>
      <c r="F2236" s="226"/>
      <c r="G2236" s="127"/>
      <c r="H2236" s="195"/>
      <c r="I2236" s="19"/>
      <c r="J2236" s="22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</row>
    <row r="2237" spans="1:41" ht="15" customHeight="1">
      <c r="A2237" s="132"/>
      <c r="B2237" s="88"/>
      <c r="C2237" s="88"/>
      <c r="D2237" s="202"/>
      <c r="E2237" s="3"/>
      <c r="F2237" s="228"/>
      <c r="G2237" s="112"/>
      <c r="H2237" s="25"/>
      <c r="I2237" s="19"/>
      <c r="J2237" s="22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</row>
    <row r="2238" spans="1:41" ht="15" customHeight="1">
      <c r="A2238" s="23"/>
      <c r="B2238" s="5"/>
      <c r="C2238" s="5"/>
      <c r="D2238" s="203"/>
      <c r="E2238" s="6"/>
      <c r="F2238" s="226"/>
      <c r="G2238" s="127"/>
      <c r="H2238" s="195"/>
      <c r="I2238" s="19"/>
      <c r="J2238" s="22"/>
      <c r="K2238" s="67"/>
      <c r="L2238" s="67"/>
      <c r="M2238" s="67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</row>
    <row r="2239" spans="1:41" ht="15" customHeight="1">
      <c r="A2239" s="132"/>
      <c r="B2239" s="218"/>
      <c r="C2239" s="81"/>
      <c r="D2239" s="202"/>
      <c r="E2239" s="113"/>
      <c r="F2239" s="228"/>
      <c r="G2239" s="128"/>
      <c r="H2239" s="25"/>
      <c r="I2239" s="19"/>
      <c r="J2239" s="22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</row>
    <row r="2240" spans="1:41" ht="15" customHeight="1">
      <c r="A2240" s="131"/>
      <c r="B2240" s="114" t="str">
        <f>A2180&amp;" - 計"</f>
        <v>f - 計</v>
      </c>
      <c r="C2240" s="82"/>
      <c r="D2240" s="203"/>
      <c r="E2240" s="114"/>
      <c r="F2240" s="226"/>
      <c r="G2240" s="127"/>
      <c r="H2240" s="24"/>
      <c r="I2240" s="19"/>
      <c r="J2240" s="26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</row>
    <row r="2241" spans="1:41" ht="15" customHeight="1">
      <c r="A2241" s="132"/>
      <c r="B2241" s="88"/>
      <c r="C2241" s="88"/>
      <c r="D2241" s="202"/>
      <c r="E2241" s="3"/>
      <c r="F2241" s="225"/>
      <c r="G2241" s="110"/>
      <c r="H2241" s="21"/>
      <c r="I2241" s="19"/>
      <c r="J2241" s="22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</row>
    <row r="2242" spans="1:41" ht="15" customHeight="1">
      <c r="A2242" s="47"/>
      <c r="B2242" s="10"/>
      <c r="C2242" s="10"/>
      <c r="D2242" s="204"/>
      <c r="E2242" s="11"/>
      <c r="F2242" s="244"/>
      <c r="G2242" s="122"/>
      <c r="H2242" s="196"/>
      <c r="I2242" s="19"/>
      <c r="J2242" s="22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</row>
    <row r="2243" spans="1:41" ht="15" customHeight="1">
      <c r="A2243" s="133"/>
      <c r="B2243" s="15"/>
      <c r="C2243" s="2"/>
      <c r="D2243" s="202"/>
      <c r="E2243" s="3"/>
      <c r="F2243" s="225"/>
      <c r="G2243" s="125"/>
      <c r="H2243" s="21"/>
      <c r="I2243" s="19"/>
      <c r="J2243" s="22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</row>
    <row r="2244" spans="1:41" ht="15" customHeight="1">
      <c r="A2244" s="138" t="s">
        <v>281</v>
      </c>
      <c r="B2244" s="184" t="s">
        <v>804</v>
      </c>
      <c r="C2244" s="5"/>
      <c r="D2244" s="203"/>
      <c r="E2244" s="6"/>
      <c r="F2244" s="226"/>
      <c r="G2244" s="127"/>
      <c r="H2244" s="24"/>
      <c r="I2244" s="19"/>
      <c r="J2244" s="22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</row>
    <row r="2245" spans="1:41" ht="15" customHeight="1">
      <c r="A2245" s="132"/>
      <c r="B2245" s="78"/>
      <c r="C2245" s="88"/>
      <c r="D2245" s="202"/>
      <c r="E2245" s="3"/>
      <c r="F2245" s="228"/>
      <c r="G2245" s="128"/>
      <c r="H2245" s="25"/>
      <c r="I2245" s="19"/>
      <c r="J2245" s="22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</row>
    <row r="2246" spans="1:41" ht="15" customHeight="1">
      <c r="A2246" s="23"/>
      <c r="B2246" s="16"/>
      <c r="C2246" s="5"/>
      <c r="D2246" s="203"/>
      <c r="E2246" s="6"/>
      <c r="F2246" s="226"/>
      <c r="G2246" s="127"/>
      <c r="H2246" s="24"/>
      <c r="I2246" s="19"/>
      <c r="J2246" s="22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</row>
    <row r="2247" spans="1:41" ht="15" customHeight="1">
      <c r="A2247" s="132"/>
      <c r="B2247" s="78" t="s">
        <v>956</v>
      </c>
      <c r="C2247" s="88" t="s">
        <v>957</v>
      </c>
      <c r="D2247" s="202"/>
      <c r="E2247" s="3"/>
      <c r="F2247" s="126"/>
      <c r="G2247" s="112"/>
      <c r="H2247" s="25"/>
      <c r="I2247" s="19"/>
      <c r="J2247" s="22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</row>
    <row r="2248" spans="1:41" ht="15" customHeight="1">
      <c r="A2248" s="23"/>
      <c r="B2248" s="16" t="s">
        <v>804</v>
      </c>
      <c r="C2248" s="5" t="s">
        <v>958</v>
      </c>
      <c r="D2248" s="203">
        <v>4</v>
      </c>
      <c r="E2248" s="6" t="s">
        <v>144</v>
      </c>
      <c r="F2248" s="124"/>
      <c r="G2248" s="127"/>
      <c r="H2248" s="195"/>
      <c r="I2248" s="19"/>
      <c r="J2248" s="22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</row>
    <row r="2249" spans="1:41" ht="15" customHeight="1">
      <c r="A2249" s="132"/>
      <c r="B2249" s="78"/>
      <c r="C2249" s="88" t="s">
        <v>959</v>
      </c>
      <c r="D2249" s="202"/>
      <c r="E2249" s="3"/>
      <c r="F2249" s="228"/>
      <c r="G2249" s="128"/>
      <c r="H2249" s="25"/>
      <c r="I2249" s="19"/>
      <c r="J2249" s="22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</row>
    <row r="2250" spans="1:41" ht="15" customHeight="1">
      <c r="A2250" s="23"/>
      <c r="B2250" s="16"/>
      <c r="C2250" s="5" t="s">
        <v>960</v>
      </c>
      <c r="D2250" s="203"/>
      <c r="E2250" s="6"/>
      <c r="F2250" s="226"/>
      <c r="G2250" s="127"/>
      <c r="H2250" s="24"/>
      <c r="I2250" s="19"/>
      <c r="J2250" s="22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</row>
    <row r="2251" spans="1:41" ht="15" customHeight="1">
      <c r="A2251" s="132"/>
      <c r="B2251" s="78"/>
      <c r="C2251" s="88" t="s">
        <v>961</v>
      </c>
      <c r="D2251" s="202"/>
      <c r="E2251" s="3"/>
      <c r="F2251" s="228"/>
      <c r="G2251" s="125"/>
      <c r="H2251" s="25"/>
      <c r="I2251" s="19"/>
      <c r="J2251" s="22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</row>
    <row r="2252" spans="1:41" ht="15" customHeight="1">
      <c r="A2252" s="23"/>
      <c r="B2252" s="16"/>
      <c r="C2252" s="5" t="s">
        <v>962</v>
      </c>
      <c r="D2252" s="203"/>
      <c r="E2252" s="6"/>
      <c r="F2252" s="226"/>
      <c r="G2252" s="48"/>
      <c r="H2252" s="24"/>
      <c r="I2252" s="19"/>
      <c r="J2252" s="22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</row>
    <row r="2253" spans="1:41" ht="15" customHeight="1">
      <c r="A2253" s="132"/>
      <c r="B2253" s="88"/>
      <c r="C2253" s="88" t="s">
        <v>963</v>
      </c>
      <c r="D2253" s="202"/>
      <c r="E2253" s="3"/>
      <c r="F2253" s="126"/>
      <c r="G2253" s="112"/>
      <c r="H2253" s="25"/>
      <c r="I2253" s="19"/>
      <c r="J2253" s="22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</row>
    <row r="2254" spans="1:41" ht="15" customHeight="1">
      <c r="A2254" s="23"/>
      <c r="B2254" s="5"/>
      <c r="C2254" s="5" t="s">
        <v>964</v>
      </c>
      <c r="D2254" s="203"/>
      <c r="E2254" s="6"/>
      <c r="F2254" s="124"/>
      <c r="G2254" s="127"/>
      <c r="H2254" s="195"/>
      <c r="I2254" s="19"/>
      <c r="J2254" s="22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</row>
    <row r="2255" spans="1:41" ht="15" customHeight="1">
      <c r="A2255" s="132"/>
      <c r="B2255" s="88"/>
      <c r="C2255" s="88" t="s">
        <v>965</v>
      </c>
      <c r="D2255" s="202"/>
      <c r="E2255" s="3"/>
      <c r="F2255" s="126"/>
      <c r="G2255" s="112"/>
      <c r="H2255" s="25"/>
      <c r="I2255" s="19"/>
      <c r="J2255" s="22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</row>
    <row r="2256" spans="1:41" ht="15" customHeight="1">
      <c r="A2256" s="23"/>
      <c r="B2256" s="5"/>
      <c r="C2256" s="5"/>
      <c r="D2256" s="203"/>
      <c r="E2256" s="6"/>
      <c r="F2256" s="124"/>
      <c r="G2256" s="127"/>
      <c r="H2256" s="195"/>
      <c r="I2256" s="19"/>
      <c r="J2256" s="22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</row>
    <row r="2257" spans="1:41" ht="15" customHeight="1">
      <c r="A2257" s="132"/>
      <c r="B2257" s="88"/>
      <c r="C2257" s="88"/>
      <c r="D2257" s="202"/>
      <c r="E2257" s="3"/>
      <c r="F2257" s="126"/>
      <c r="G2257" s="112"/>
      <c r="H2257" s="25"/>
      <c r="I2257" s="19"/>
      <c r="J2257" s="22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</row>
    <row r="2258" spans="1:41" ht="15" customHeight="1">
      <c r="A2258" s="23"/>
      <c r="B2258" s="5"/>
      <c r="C2258" s="5"/>
      <c r="D2258" s="203"/>
      <c r="E2258" s="6"/>
      <c r="F2258" s="124"/>
      <c r="G2258" s="127"/>
      <c r="H2258" s="195"/>
      <c r="I2258" s="19"/>
      <c r="J2258" s="22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</row>
    <row r="2259" spans="1:41" ht="15" customHeight="1">
      <c r="A2259" s="132"/>
      <c r="B2259" s="88"/>
      <c r="C2259" s="88"/>
      <c r="D2259" s="202"/>
      <c r="E2259" s="3"/>
      <c r="F2259" s="126"/>
      <c r="G2259" s="112"/>
      <c r="H2259" s="25"/>
      <c r="I2259" s="19"/>
      <c r="J2259" s="22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</row>
    <row r="2260" spans="1:41" ht="15" customHeight="1">
      <c r="A2260" s="23"/>
      <c r="B2260" s="5" t="s">
        <v>77</v>
      </c>
      <c r="C2260" s="5"/>
      <c r="D2260" s="203">
        <v>1</v>
      </c>
      <c r="E2260" s="6" t="s">
        <v>2</v>
      </c>
      <c r="F2260" s="124"/>
      <c r="G2260" s="127"/>
      <c r="H2260" s="195"/>
      <c r="I2260" s="19"/>
      <c r="J2260" s="22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</row>
    <row r="2261" spans="1:41" ht="15" customHeight="1">
      <c r="A2261" s="132"/>
      <c r="B2261" s="88"/>
      <c r="C2261" s="88"/>
      <c r="D2261" s="202"/>
      <c r="E2261" s="3"/>
      <c r="F2261" s="126"/>
      <c r="G2261" s="112"/>
      <c r="H2261" s="25"/>
      <c r="I2261" s="19"/>
      <c r="J2261" s="22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</row>
    <row r="2262" spans="1:41" ht="15" customHeight="1">
      <c r="A2262" s="23"/>
      <c r="B2262" s="5" t="s">
        <v>78</v>
      </c>
      <c r="C2262" s="5"/>
      <c r="D2262" s="203">
        <v>1</v>
      </c>
      <c r="E2262" s="6" t="s">
        <v>2</v>
      </c>
      <c r="F2262" s="124"/>
      <c r="G2262" s="127"/>
      <c r="H2262" s="195"/>
      <c r="I2262" s="19"/>
      <c r="J2262" s="22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</row>
    <row r="2263" spans="1:41" ht="15" customHeight="1">
      <c r="A2263" s="132"/>
      <c r="B2263" s="88"/>
      <c r="C2263" s="88"/>
      <c r="D2263" s="202"/>
      <c r="E2263" s="3"/>
      <c r="F2263" s="126"/>
      <c r="G2263" s="112"/>
      <c r="H2263" s="25"/>
      <c r="I2263" s="19"/>
      <c r="J2263" s="22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</row>
    <row r="2264" spans="1:41" ht="15" customHeight="1">
      <c r="A2264" s="23"/>
      <c r="B2264" s="5" t="s">
        <v>88</v>
      </c>
      <c r="C2264" s="5"/>
      <c r="D2264" s="203">
        <v>1</v>
      </c>
      <c r="E2264" s="6" t="s">
        <v>2</v>
      </c>
      <c r="F2264" s="124"/>
      <c r="G2264" s="127"/>
      <c r="H2264" s="195"/>
      <c r="I2264" s="19"/>
      <c r="J2264" s="22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</row>
    <row r="2265" spans="1:41" ht="15" customHeight="1">
      <c r="A2265" s="132"/>
      <c r="B2265" s="217"/>
      <c r="C2265" s="88"/>
      <c r="D2265" s="202"/>
      <c r="E2265" s="3"/>
      <c r="F2265" s="126"/>
      <c r="G2265" s="112"/>
      <c r="H2265" s="25"/>
      <c r="I2265" s="19"/>
      <c r="J2265" s="22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</row>
    <row r="2266" spans="1:41" ht="15" customHeight="1">
      <c r="A2266" s="23"/>
      <c r="B2266" s="5" t="s">
        <v>89</v>
      </c>
      <c r="C2266" s="5"/>
      <c r="D2266" s="203">
        <v>1</v>
      </c>
      <c r="E2266" s="6" t="s">
        <v>2</v>
      </c>
      <c r="F2266" s="124"/>
      <c r="G2266" s="127"/>
      <c r="H2266" s="195"/>
      <c r="I2266" s="19"/>
      <c r="J2266" s="22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</row>
    <row r="2267" spans="1:41" ht="15" customHeight="1">
      <c r="A2267" s="132"/>
      <c r="B2267" s="88"/>
      <c r="C2267" s="88"/>
      <c r="D2267" s="202"/>
      <c r="E2267" s="3"/>
      <c r="F2267" s="228"/>
      <c r="G2267" s="112"/>
      <c r="H2267" s="25"/>
      <c r="I2267" s="19"/>
      <c r="J2267" s="22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</row>
    <row r="2268" spans="1:41" ht="15" customHeight="1">
      <c r="A2268" s="23"/>
      <c r="B2268" s="5"/>
      <c r="C2268" s="5"/>
      <c r="D2268" s="203"/>
      <c r="E2268" s="6"/>
      <c r="F2268" s="226"/>
      <c r="G2268" s="127"/>
      <c r="H2268" s="195"/>
      <c r="I2268" s="19"/>
      <c r="J2268" s="22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</row>
    <row r="2269" spans="1:41" ht="15" customHeight="1">
      <c r="A2269" s="132"/>
      <c r="B2269" s="88"/>
      <c r="C2269" s="88"/>
      <c r="D2269" s="202"/>
      <c r="E2269" s="3"/>
      <c r="F2269" s="228"/>
      <c r="G2269" s="112"/>
      <c r="H2269" s="25"/>
      <c r="I2269" s="19"/>
      <c r="J2269" s="22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</row>
    <row r="2270" spans="1:41" ht="15" customHeight="1">
      <c r="A2270" s="23"/>
      <c r="B2270" s="5"/>
      <c r="C2270" s="5"/>
      <c r="D2270" s="203"/>
      <c r="E2270" s="6"/>
      <c r="F2270" s="226"/>
      <c r="G2270" s="127"/>
      <c r="H2270" s="195"/>
      <c r="I2270" s="19"/>
      <c r="J2270" s="22"/>
      <c r="K2270" s="67"/>
      <c r="L2270" s="67">
        <f>SUM(L2245:L2266)</f>
        <v>0</v>
      </c>
      <c r="M2270" s="67">
        <f>SUM(M2245:M2266)</f>
        <v>0</v>
      </c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</row>
    <row r="2271" spans="1:41" ht="15" customHeight="1">
      <c r="A2271" s="132"/>
      <c r="B2271" s="218"/>
      <c r="C2271" s="81"/>
      <c r="D2271" s="202"/>
      <c r="E2271" s="113"/>
      <c r="F2271" s="228"/>
      <c r="G2271" s="128"/>
      <c r="H2271" s="25"/>
      <c r="I2271" s="19"/>
      <c r="J2271" s="22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</row>
    <row r="2272" spans="1:41" ht="15" customHeight="1">
      <c r="A2272" s="131"/>
      <c r="B2272" s="114" t="str">
        <f>A2244&amp;" - 計"</f>
        <v>g - 計</v>
      </c>
      <c r="C2272" s="82"/>
      <c r="D2272" s="203"/>
      <c r="E2272" s="114"/>
      <c r="F2272" s="226"/>
      <c r="G2272" s="127"/>
      <c r="H2272" s="24"/>
      <c r="I2272" s="19"/>
      <c r="J2272" s="26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</row>
    <row r="2273" spans="1:41" ht="15" customHeight="1">
      <c r="A2273" s="132"/>
      <c r="B2273" s="88"/>
      <c r="C2273" s="88"/>
      <c r="D2273" s="202"/>
      <c r="E2273" s="3"/>
      <c r="F2273" s="225"/>
      <c r="G2273" s="110"/>
      <c r="H2273" s="21"/>
      <c r="I2273" s="19"/>
      <c r="J2273" s="22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</row>
    <row r="2274" spans="1:41" ht="15" customHeight="1">
      <c r="A2274" s="47"/>
      <c r="B2274" s="10"/>
      <c r="C2274" s="10"/>
      <c r="D2274" s="204"/>
      <c r="E2274" s="11"/>
      <c r="F2274" s="244"/>
      <c r="G2274" s="122"/>
      <c r="H2274" s="196"/>
      <c r="I2274" s="19"/>
      <c r="J2274" s="22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</row>
    <row r="2275" spans="1:41" ht="15" customHeight="1">
      <c r="A2275" s="133"/>
      <c r="B2275" s="15"/>
      <c r="C2275" s="2"/>
      <c r="D2275" s="202"/>
      <c r="E2275" s="3"/>
      <c r="F2275" s="225"/>
      <c r="G2275" s="125"/>
      <c r="H2275" s="21"/>
      <c r="I2275" s="19"/>
      <c r="J2275" s="22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</row>
    <row r="2276" spans="1:41" ht="15" customHeight="1">
      <c r="A2276" s="138" t="s">
        <v>282</v>
      </c>
      <c r="B2276" s="184" t="s">
        <v>805</v>
      </c>
      <c r="C2276" s="5"/>
      <c r="D2276" s="203"/>
      <c r="E2276" s="6"/>
      <c r="F2276" s="226"/>
      <c r="G2276" s="127"/>
      <c r="H2276" s="24"/>
      <c r="I2276" s="19"/>
      <c r="J2276" s="22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</row>
    <row r="2277" spans="1:41" ht="15" customHeight="1">
      <c r="A2277" s="132"/>
      <c r="B2277" s="78"/>
      <c r="C2277" s="88"/>
      <c r="D2277" s="202"/>
      <c r="E2277" s="3"/>
      <c r="F2277" s="228"/>
      <c r="G2277" s="128"/>
      <c r="H2277" s="25"/>
      <c r="I2277" s="19"/>
      <c r="J2277" s="22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</row>
    <row r="2278" spans="1:41" ht="15" customHeight="1">
      <c r="A2278" s="23"/>
      <c r="B2278" s="16"/>
      <c r="C2278" s="5"/>
      <c r="D2278" s="203"/>
      <c r="E2278" s="6"/>
      <c r="F2278" s="226"/>
      <c r="G2278" s="127"/>
      <c r="H2278" s="24"/>
      <c r="I2278" s="19"/>
      <c r="J2278" s="22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</row>
    <row r="2279" spans="1:41" ht="15" customHeight="1">
      <c r="A2279" s="132"/>
      <c r="B2279" s="78" t="s">
        <v>966</v>
      </c>
      <c r="C2279" s="88" t="s">
        <v>957</v>
      </c>
      <c r="D2279" s="202"/>
      <c r="E2279" s="3"/>
      <c r="F2279" s="126"/>
      <c r="G2279" s="112"/>
      <c r="H2279" s="25"/>
      <c r="I2279" s="19"/>
      <c r="J2279" s="22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</row>
    <row r="2280" spans="1:41" ht="15" customHeight="1">
      <c r="A2280" s="23"/>
      <c r="B2280" s="16" t="s">
        <v>805</v>
      </c>
      <c r="C2280" s="5" t="s">
        <v>967</v>
      </c>
      <c r="D2280" s="203">
        <v>4</v>
      </c>
      <c r="E2280" s="6" t="s">
        <v>144</v>
      </c>
      <c r="F2280" s="124"/>
      <c r="G2280" s="127"/>
      <c r="H2280" s="195"/>
      <c r="I2280" s="19"/>
      <c r="J2280" s="22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</row>
    <row r="2281" spans="1:41" ht="15" customHeight="1">
      <c r="A2281" s="132"/>
      <c r="B2281" s="78"/>
      <c r="C2281" s="88" t="s">
        <v>968</v>
      </c>
      <c r="D2281" s="202"/>
      <c r="E2281" s="3"/>
      <c r="F2281" s="126"/>
      <c r="G2281" s="112"/>
      <c r="H2281" s="25"/>
      <c r="I2281" s="19"/>
      <c r="J2281" s="22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</row>
    <row r="2282" spans="1:41" ht="15" customHeight="1">
      <c r="A2282" s="23"/>
      <c r="B2282" s="16"/>
      <c r="C2282" s="5" t="s">
        <v>969</v>
      </c>
      <c r="D2282" s="203"/>
      <c r="E2282" s="6"/>
      <c r="F2282" s="124"/>
      <c r="G2282" s="127"/>
      <c r="H2282" s="195"/>
      <c r="I2282" s="19"/>
      <c r="J2282" s="22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</row>
    <row r="2283" spans="1:41" ht="15" customHeight="1">
      <c r="A2283" s="132"/>
      <c r="B2283" s="78"/>
      <c r="C2283" s="88"/>
      <c r="D2283" s="202"/>
      <c r="E2283" s="3"/>
      <c r="F2283" s="126"/>
      <c r="G2283" s="112"/>
      <c r="H2283" s="25"/>
      <c r="I2283" s="19"/>
      <c r="J2283" s="22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</row>
    <row r="2284" spans="1:41" ht="15" customHeight="1">
      <c r="A2284" s="23"/>
      <c r="B2284" s="16"/>
      <c r="C2284" s="5"/>
      <c r="D2284" s="203"/>
      <c r="E2284" s="6"/>
      <c r="F2284" s="124"/>
      <c r="G2284" s="127"/>
      <c r="H2284" s="195"/>
      <c r="I2284" s="19"/>
      <c r="J2284" s="22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</row>
    <row r="2285" spans="1:41" ht="15" customHeight="1">
      <c r="A2285" s="132"/>
      <c r="B2285" s="88"/>
      <c r="C2285" s="88"/>
      <c r="D2285" s="202"/>
      <c r="E2285" s="3"/>
      <c r="F2285" s="126"/>
      <c r="G2285" s="112"/>
      <c r="H2285" s="25"/>
      <c r="I2285" s="19"/>
      <c r="J2285" s="22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</row>
    <row r="2286" spans="1:41" ht="15" customHeight="1">
      <c r="A2286" s="23"/>
      <c r="B2286" s="5" t="s">
        <v>77</v>
      </c>
      <c r="C2286" s="5"/>
      <c r="D2286" s="203">
        <v>1</v>
      </c>
      <c r="E2286" s="6" t="s">
        <v>2</v>
      </c>
      <c r="F2286" s="124"/>
      <c r="G2286" s="127"/>
      <c r="H2286" s="195"/>
      <c r="I2286" s="19"/>
      <c r="J2286" s="22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</row>
    <row r="2287" spans="1:41" ht="15" customHeight="1">
      <c r="A2287" s="132"/>
      <c r="B2287" s="88"/>
      <c r="C2287" s="88"/>
      <c r="D2287" s="202"/>
      <c r="E2287" s="3"/>
      <c r="F2287" s="126"/>
      <c r="G2287" s="112"/>
      <c r="H2287" s="25"/>
      <c r="I2287" s="19"/>
      <c r="J2287" s="22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</row>
    <row r="2288" spans="1:41" ht="15" customHeight="1">
      <c r="A2288" s="23"/>
      <c r="B2288" s="5" t="s">
        <v>78</v>
      </c>
      <c r="C2288" s="5"/>
      <c r="D2288" s="203">
        <v>1</v>
      </c>
      <c r="E2288" s="6" t="s">
        <v>2</v>
      </c>
      <c r="F2288" s="124"/>
      <c r="G2288" s="127"/>
      <c r="H2288" s="195"/>
      <c r="I2288" s="19"/>
      <c r="J2288" s="22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</row>
    <row r="2289" spans="1:41" ht="15" customHeight="1">
      <c r="A2289" s="132"/>
      <c r="B2289" s="88"/>
      <c r="C2289" s="88"/>
      <c r="D2289" s="202"/>
      <c r="E2289" s="3"/>
      <c r="F2289" s="126"/>
      <c r="G2289" s="112"/>
      <c r="H2289" s="25"/>
      <c r="I2289" s="19"/>
      <c r="J2289" s="22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</row>
    <row r="2290" spans="1:41" ht="15" customHeight="1">
      <c r="A2290" s="23"/>
      <c r="B2290" s="5" t="s">
        <v>88</v>
      </c>
      <c r="C2290" s="5"/>
      <c r="D2290" s="203">
        <v>1</v>
      </c>
      <c r="E2290" s="6" t="s">
        <v>2</v>
      </c>
      <c r="F2290" s="124"/>
      <c r="G2290" s="127"/>
      <c r="H2290" s="195"/>
      <c r="I2290" s="19"/>
      <c r="J2290" s="22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</row>
    <row r="2291" spans="1:41" ht="15" customHeight="1">
      <c r="A2291" s="132"/>
      <c r="B2291" s="88"/>
      <c r="C2291" s="88"/>
      <c r="D2291" s="202"/>
      <c r="E2291" s="3"/>
      <c r="F2291" s="126"/>
      <c r="G2291" s="112"/>
      <c r="H2291" s="25"/>
      <c r="I2291" s="19"/>
      <c r="J2291" s="22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</row>
    <row r="2292" spans="1:41" ht="15" customHeight="1">
      <c r="A2292" s="23"/>
      <c r="B2292" s="5" t="s">
        <v>89</v>
      </c>
      <c r="C2292" s="5"/>
      <c r="D2292" s="203">
        <v>1</v>
      </c>
      <c r="E2292" s="6" t="s">
        <v>2</v>
      </c>
      <c r="F2292" s="124"/>
      <c r="G2292" s="127"/>
      <c r="H2292" s="195"/>
      <c r="I2292" s="19"/>
      <c r="J2292" s="22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</row>
    <row r="2293" spans="1:41" ht="15" customHeight="1">
      <c r="A2293" s="132"/>
      <c r="B2293" s="88"/>
      <c r="C2293" s="88"/>
      <c r="D2293" s="202"/>
      <c r="E2293" s="3"/>
      <c r="F2293" s="126"/>
      <c r="G2293" s="112"/>
      <c r="H2293" s="25"/>
      <c r="I2293" s="19"/>
      <c r="J2293" s="22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</row>
    <row r="2294" spans="1:41" ht="15" customHeight="1">
      <c r="A2294" s="23"/>
      <c r="B2294" s="5"/>
      <c r="C2294" s="5"/>
      <c r="D2294" s="203"/>
      <c r="E2294" s="6"/>
      <c r="F2294" s="124"/>
      <c r="G2294" s="127"/>
      <c r="H2294" s="195"/>
      <c r="I2294" s="19"/>
      <c r="J2294" s="22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</row>
    <row r="2295" spans="1:41" ht="15" customHeight="1">
      <c r="A2295" s="132"/>
      <c r="B2295" s="88"/>
      <c r="C2295" s="88"/>
      <c r="D2295" s="202"/>
      <c r="E2295" s="3"/>
      <c r="F2295" s="126"/>
      <c r="G2295" s="112"/>
      <c r="H2295" s="25"/>
      <c r="I2295" s="19"/>
      <c r="J2295" s="22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</row>
    <row r="2296" spans="1:41" ht="15" customHeight="1">
      <c r="A2296" s="23"/>
      <c r="B2296" s="5"/>
      <c r="C2296" s="5"/>
      <c r="D2296" s="203"/>
      <c r="E2296" s="6"/>
      <c r="F2296" s="124"/>
      <c r="G2296" s="127"/>
      <c r="H2296" s="195"/>
      <c r="I2296" s="19"/>
      <c r="J2296" s="22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</row>
    <row r="2297" spans="1:41" ht="15" customHeight="1">
      <c r="A2297" s="132"/>
      <c r="B2297" s="217"/>
      <c r="C2297" s="88"/>
      <c r="D2297" s="202"/>
      <c r="E2297" s="3"/>
      <c r="F2297" s="228"/>
      <c r="G2297" s="128"/>
      <c r="H2297" s="25"/>
      <c r="I2297" s="19"/>
      <c r="J2297" s="22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</row>
    <row r="2298" spans="1:41" ht="15" customHeight="1">
      <c r="A2298" s="23"/>
      <c r="B2298" s="5"/>
      <c r="C2298" s="5"/>
      <c r="D2298" s="203"/>
      <c r="E2298" s="6"/>
      <c r="F2298" s="226"/>
      <c r="G2298" s="127"/>
      <c r="H2298" s="24"/>
      <c r="I2298" s="19"/>
      <c r="J2298" s="22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</row>
    <row r="2299" spans="1:41" ht="15" customHeight="1">
      <c r="A2299" s="132"/>
      <c r="B2299" s="88"/>
      <c r="C2299" s="88"/>
      <c r="D2299" s="202"/>
      <c r="E2299" s="3"/>
      <c r="F2299" s="228"/>
      <c r="G2299" s="112"/>
      <c r="H2299" s="25"/>
      <c r="I2299" s="19"/>
      <c r="J2299" s="22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</row>
    <row r="2300" spans="1:41" ht="15" customHeight="1">
      <c r="A2300" s="23"/>
      <c r="B2300" s="5"/>
      <c r="C2300" s="5"/>
      <c r="D2300" s="203"/>
      <c r="E2300" s="6"/>
      <c r="F2300" s="226"/>
      <c r="G2300" s="127"/>
      <c r="H2300" s="195"/>
      <c r="I2300" s="19"/>
      <c r="J2300" s="22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</row>
    <row r="2301" spans="1:41" ht="15" customHeight="1">
      <c r="A2301" s="132"/>
      <c r="B2301" s="88"/>
      <c r="C2301" s="88"/>
      <c r="D2301" s="202"/>
      <c r="E2301" s="3"/>
      <c r="F2301" s="228"/>
      <c r="G2301" s="112"/>
      <c r="H2301" s="25"/>
      <c r="I2301" s="19"/>
      <c r="J2301" s="22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</row>
    <row r="2302" spans="1:41" ht="15" customHeight="1">
      <c r="A2302" s="23"/>
      <c r="B2302" s="5"/>
      <c r="C2302" s="5"/>
      <c r="D2302" s="203"/>
      <c r="E2302" s="6"/>
      <c r="F2302" s="226"/>
      <c r="G2302" s="127"/>
      <c r="H2302" s="195"/>
      <c r="I2302" s="19"/>
      <c r="J2302" s="22"/>
      <c r="K2302" s="67"/>
      <c r="L2302" s="67">
        <f>SUM(L2277:L2298)</f>
        <v>0</v>
      </c>
      <c r="M2302" s="67">
        <f>SUM(M2277:M2298)</f>
        <v>0</v>
      </c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</row>
    <row r="2303" spans="1:41" ht="15" customHeight="1">
      <c r="A2303" s="132"/>
      <c r="B2303" s="218"/>
      <c r="C2303" s="81"/>
      <c r="D2303" s="202"/>
      <c r="E2303" s="113"/>
      <c r="F2303" s="228"/>
      <c r="G2303" s="128"/>
      <c r="H2303" s="25"/>
      <c r="I2303" s="19"/>
      <c r="J2303" s="22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</row>
    <row r="2304" spans="1:41" ht="15" customHeight="1">
      <c r="A2304" s="131"/>
      <c r="B2304" s="114" t="str">
        <f>A2276&amp;" - 計"</f>
        <v>h - 計</v>
      </c>
      <c r="C2304" s="82"/>
      <c r="D2304" s="203"/>
      <c r="E2304" s="114"/>
      <c r="F2304" s="226"/>
      <c r="G2304" s="127"/>
      <c r="H2304" s="24"/>
      <c r="I2304" s="19"/>
      <c r="J2304" s="26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</row>
    <row r="2305" spans="1:41" ht="15" customHeight="1">
      <c r="A2305" s="132"/>
      <c r="B2305" s="88"/>
      <c r="C2305" s="88"/>
      <c r="D2305" s="202"/>
      <c r="E2305" s="3"/>
      <c r="F2305" s="225"/>
      <c r="G2305" s="110"/>
      <c r="H2305" s="21"/>
      <c r="I2305" s="19"/>
      <c r="J2305" s="22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</row>
    <row r="2306" spans="1:41" ht="15" customHeight="1">
      <c r="A2306" s="47"/>
      <c r="B2306" s="10"/>
      <c r="C2306" s="10"/>
      <c r="D2306" s="204"/>
      <c r="E2306" s="11"/>
      <c r="F2306" s="244"/>
      <c r="G2306" s="122"/>
      <c r="H2306" s="196"/>
      <c r="I2306" s="19"/>
      <c r="J2306" s="22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</row>
    <row r="2307" spans="1:41" ht="15" customHeight="1">
      <c r="A2307" s="133"/>
      <c r="B2307" s="15"/>
      <c r="C2307" s="2"/>
      <c r="D2307" s="202"/>
      <c r="E2307" s="3"/>
      <c r="F2307" s="225"/>
      <c r="G2307" s="125"/>
      <c r="H2307" s="21"/>
      <c r="I2307" s="19"/>
      <c r="J2307" s="22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</row>
    <row r="2308" spans="1:41" ht="15" customHeight="1">
      <c r="A2308" s="138" t="s">
        <v>806</v>
      </c>
      <c r="B2308" s="184" t="s">
        <v>280</v>
      </c>
      <c r="C2308" s="5"/>
      <c r="D2308" s="203"/>
      <c r="E2308" s="6"/>
      <c r="F2308" s="226"/>
      <c r="G2308" s="127"/>
      <c r="H2308" s="24"/>
      <c r="I2308" s="19"/>
      <c r="J2308" s="22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</row>
    <row r="2309" spans="1:41" ht="15" customHeight="1">
      <c r="A2309" s="132"/>
      <c r="B2309" s="78"/>
      <c r="C2309" s="88"/>
      <c r="D2309" s="202"/>
      <c r="E2309" s="3"/>
      <c r="F2309" s="228"/>
      <c r="G2309" s="128"/>
      <c r="H2309" s="25"/>
      <c r="I2309" s="19"/>
      <c r="J2309" s="22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</row>
    <row r="2310" spans="1:41" ht="15" customHeight="1">
      <c r="A2310" s="23"/>
      <c r="B2310" s="16"/>
      <c r="C2310" s="5"/>
      <c r="D2310" s="203"/>
      <c r="E2310" s="6"/>
      <c r="F2310" s="226"/>
      <c r="G2310" s="127"/>
      <c r="H2310" s="24"/>
      <c r="I2310" s="19"/>
      <c r="J2310" s="22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</row>
    <row r="2311" spans="1:41" ht="15" customHeight="1">
      <c r="A2311" s="132"/>
      <c r="B2311" s="78" t="s">
        <v>322</v>
      </c>
      <c r="C2311" s="88" t="s">
        <v>970</v>
      </c>
      <c r="D2311" s="202"/>
      <c r="E2311" s="3"/>
      <c r="F2311" s="126"/>
      <c r="G2311" s="112"/>
      <c r="H2311" s="25"/>
      <c r="I2311" s="19"/>
      <c r="J2311" s="22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</row>
    <row r="2312" spans="1:41" ht="15" customHeight="1">
      <c r="A2312" s="23"/>
      <c r="B2312" s="16" t="s">
        <v>280</v>
      </c>
      <c r="C2312" s="5" t="s">
        <v>971</v>
      </c>
      <c r="D2312" s="203">
        <v>3</v>
      </c>
      <c r="E2312" s="6" t="s">
        <v>144</v>
      </c>
      <c r="F2312" s="124"/>
      <c r="G2312" s="127"/>
      <c r="H2312" s="195"/>
      <c r="I2312" s="19"/>
      <c r="J2312" s="22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</row>
    <row r="2313" spans="1:41" ht="15" customHeight="1">
      <c r="A2313" s="132"/>
      <c r="B2313" s="78"/>
      <c r="C2313" s="88" t="s">
        <v>972</v>
      </c>
      <c r="D2313" s="202"/>
      <c r="E2313" s="3"/>
      <c r="F2313" s="126"/>
      <c r="G2313" s="112"/>
      <c r="H2313" s="25"/>
      <c r="I2313" s="19"/>
      <c r="J2313" s="22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</row>
    <row r="2314" spans="1:41" ht="15" customHeight="1">
      <c r="A2314" s="23"/>
      <c r="B2314" s="16"/>
      <c r="C2314" s="5" t="s">
        <v>973</v>
      </c>
      <c r="D2314" s="203"/>
      <c r="E2314" s="6"/>
      <c r="F2314" s="124"/>
      <c r="G2314" s="127"/>
      <c r="H2314" s="195"/>
      <c r="I2314" s="19"/>
      <c r="J2314" s="22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</row>
    <row r="2315" spans="1:41" ht="15" customHeight="1">
      <c r="A2315" s="132"/>
      <c r="B2315" s="78" t="s">
        <v>974</v>
      </c>
      <c r="C2315" s="88" t="s">
        <v>975</v>
      </c>
      <c r="D2315" s="202"/>
      <c r="E2315" s="3"/>
      <c r="F2315" s="126"/>
      <c r="G2315" s="112"/>
      <c r="H2315" s="25"/>
      <c r="I2315" s="19"/>
      <c r="J2315" s="22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</row>
    <row r="2316" spans="1:41" ht="15" customHeight="1">
      <c r="A2316" s="23"/>
      <c r="B2316" s="16" t="s">
        <v>280</v>
      </c>
      <c r="C2316" s="5" t="s">
        <v>971</v>
      </c>
      <c r="D2316" s="203">
        <v>1</v>
      </c>
      <c r="E2316" s="6" t="s">
        <v>144</v>
      </c>
      <c r="F2316" s="124"/>
      <c r="G2316" s="127"/>
      <c r="H2316" s="195"/>
      <c r="I2316" s="19"/>
      <c r="J2316" s="22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</row>
    <row r="2317" spans="1:41" ht="15" customHeight="1">
      <c r="A2317" s="132"/>
      <c r="B2317" s="88"/>
      <c r="C2317" s="88" t="s">
        <v>972</v>
      </c>
      <c r="D2317" s="202"/>
      <c r="E2317" s="3"/>
      <c r="F2317" s="126"/>
      <c r="G2317" s="112"/>
      <c r="H2317" s="25"/>
      <c r="I2317" s="19"/>
      <c r="J2317" s="22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</row>
    <row r="2318" spans="1:41" ht="15" customHeight="1">
      <c r="A2318" s="23"/>
      <c r="B2318" s="5"/>
      <c r="C2318" s="5" t="s">
        <v>973</v>
      </c>
      <c r="D2318" s="203"/>
      <c r="E2318" s="6"/>
      <c r="F2318" s="124"/>
      <c r="G2318" s="127"/>
      <c r="H2318" s="195"/>
      <c r="I2318" s="19"/>
      <c r="J2318" s="22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</row>
    <row r="2319" spans="1:41" ht="15" customHeight="1">
      <c r="A2319" s="132"/>
      <c r="B2319" s="88" t="s">
        <v>976</v>
      </c>
      <c r="C2319" s="88" t="s">
        <v>977</v>
      </c>
      <c r="D2319" s="202"/>
      <c r="E2319" s="3"/>
      <c r="F2319" s="126"/>
      <c r="G2319" s="112"/>
      <c r="H2319" s="25"/>
      <c r="I2319" s="19"/>
      <c r="J2319" s="22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</row>
    <row r="2320" spans="1:41" ht="15" customHeight="1">
      <c r="A2320" s="23"/>
      <c r="B2320" s="5" t="s">
        <v>280</v>
      </c>
      <c r="C2320" s="5" t="s">
        <v>971</v>
      </c>
      <c r="D2320" s="203">
        <v>1</v>
      </c>
      <c r="E2320" s="6" t="s">
        <v>144</v>
      </c>
      <c r="F2320" s="124"/>
      <c r="G2320" s="127"/>
      <c r="H2320" s="195"/>
      <c r="I2320" s="19"/>
      <c r="J2320" s="22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</row>
    <row r="2321" spans="1:41" ht="15" customHeight="1">
      <c r="A2321" s="132"/>
      <c r="B2321" s="88"/>
      <c r="C2321" s="88" t="s">
        <v>972</v>
      </c>
      <c r="D2321" s="202"/>
      <c r="E2321" s="3"/>
      <c r="F2321" s="126"/>
      <c r="G2321" s="112"/>
      <c r="H2321" s="25"/>
      <c r="I2321" s="19"/>
      <c r="J2321" s="22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</row>
    <row r="2322" spans="1:41" ht="15" customHeight="1">
      <c r="A2322" s="23"/>
      <c r="B2322" s="5"/>
      <c r="C2322" s="5" t="s">
        <v>973</v>
      </c>
      <c r="D2322" s="203"/>
      <c r="E2322" s="6"/>
      <c r="F2322" s="124"/>
      <c r="G2322" s="127"/>
      <c r="H2322" s="195"/>
      <c r="I2322" s="19"/>
      <c r="J2322" s="22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</row>
    <row r="2323" spans="1:41" ht="15" customHeight="1">
      <c r="A2323" s="132"/>
      <c r="B2323" s="88" t="s">
        <v>978</v>
      </c>
      <c r="C2323" s="88" t="s">
        <v>979</v>
      </c>
      <c r="D2323" s="202"/>
      <c r="E2323" s="3"/>
      <c r="F2323" s="126"/>
      <c r="G2323" s="112"/>
      <c r="H2323" s="25"/>
      <c r="I2323" s="19"/>
      <c r="J2323" s="22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</row>
    <row r="2324" spans="1:41" ht="15" customHeight="1">
      <c r="A2324" s="23"/>
      <c r="B2324" s="5" t="s">
        <v>280</v>
      </c>
      <c r="C2324" s="5" t="s">
        <v>971</v>
      </c>
      <c r="D2324" s="203">
        <v>2</v>
      </c>
      <c r="E2324" s="6" t="s">
        <v>144</v>
      </c>
      <c r="F2324" s="124"/>
      <c r="G2324" s="127"/>
      <c r="H2324" s="195"/>
      <c r="I2324" s="19"/>
      <c r="J2324" s="22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</row>
    <row r="2325" spans="1:41" ht="15" customHeight="1">
      <c r="A2325" s="132"/>
      <c r="B2325" s="88"/>
      <c r="C2325" s="88" t="s">
        <v>972</v>
      </c>
      <c r="D2325" s="202"/>
      <c r="E2325" s="3"/>
      <c r="F2325" s="126"/>
      <c r="G2325" s="112"/>
      <c r="H2325" s="25"/>
      <c r="I2325" s="19"/>
      <c r="J2325" s="22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</row>
    <row r="2326" spans="1:41" ht="15" customHeight="1">
      <c r="A2326" s="23"/>
      <c r="B2326" s="5"/>
      <c r="C2326" s="5" t="s">
        <v>973</v>
      </c>
      <c r="D2326" s="203"/>
      <c r="E2326" s="6"/>
      <c r="F2326" s="124"/>
      <c r="G2326" s="127"/>
      <c r="H2326" s="195"/>
      <c r="I2326" s="19"/>
      <c r="J2326" s="22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</row>
    <row r="2327" spans="1:41" ht="15" customHeight="1">
      <c r="A2327" s="132"/>
      <c r="B2327" s="88" t="s">
        <v>980</v>
      </c>
      <c r="C2327" s="88" t="s">
        <v>981</v>
      </c>
      <c r="D2327" s="202"/>
      <c r="E2327" s="3"/>
      <c r="F2327" s="126"/>
      <c r="G2327" s="112"/>
      <c r="H2327" s="25"/>
      <c r="I2327" s="19"/>
      <c r="J2327" s="22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</row>
    <row r="2328" spans="1:41" ht="15" customHeight="1">
      <c r="A2328" s="23"/>
      <c r="B2328" s="5" t="s">
        <v>280</v>
      </c>
      <c r="C2328" s="5" t="s">
        <v>971</v>
      </c>
      <c r="D2328" s="203">
        <v>1</v>
      </c>
      <c r="E2328" s="6" t="s">
        <v>144</v>
      </c>
      <c r="F2328" s="124"/>
      <c r="G2328" s="127"/>
      <c r="H2328" s="195"/>
      <c r="I2328" s="19"/>
      <c r="J2328" s="22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</row>
    <row r="2329" spans="1:41" ht="15" customHeight="1">
      <c r="A2329" s="132"/>
      <c r="B2329" s="217"/>
      <c r="C2329" s="88" t="s">
        <v>972</v>
      </c>
      <c r="D2329" s="202"/>
      <c r="E2329" s="3"/>
      <c r="F2329" s="126"/>
      <c r="G2329" s="112"/>
      <c r="H2329" s="25"/>
      <c r="I2329" s="19"/>
      <c r="J2329" s="22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</row>
    <row r="2330" spans="1:41" ht="15" customHeight="1">
      <c r="A2330" s="23"/>
      <c r="B2330" s="5"/>
      <c r="C2330" s="5" t="s">
        <v>973</v>
      </c>
      <c r="D2330" s="203"/>
      <c r="E2330" s="6"/>
      <c r="F2330" s="124"/>
      <c r="G2330" s="127"/>
      <c r="H2330" s="195"/>
      <c r="I2330" s="19"/>
      <c r="J2330" s="22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</row>
    <row r="2331" spans="1:41" ht="15" customHeight="1">
      <c r="A2331" s="132"/>
      <c r="B2331" s="88" t="s">
        <v>982</v>
      </c>
      <c r="C2331" s="88" t="s">
        <v>983</v>
      </c>
      <c r="D2331" s="202"/>
      <c r="E2331" s="3"/>
      <c r="F2331" s="126"/>
      <c r="G2331" s="112"/>
      <c r="H2331" s="25"/>
      <c r="I2331" s="19"/>
      <c r="J2331" s="22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</row>
    <row r="2332" spans="1:41" ht="15" customHeight="1">
      <c r="A2332" s="23"/>
      <c r="B2332" s="5" t="s">
        <v>280</v>
      </c>
      <c r="C2332" s="5" t="s">
        <v>984</v>
      </c>
      <c r="D2332" s="203">
        <v>1</v>
      </c>
      <c r="E2332" s="6" t="s">
        <v>144</v>
      </c>
      <c r="F2332" s="124"/>
      <c r="G2332" s="127"/>
      <c r="H2332" s="195"/>
      <c r="I2332" s="19"/>
      <c r="J2332" s="22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</row>
    <row r="2333" spans="1:41" ht="15" customHeight="1">
      <c r="A2333" s="132"/>
      <c r="B2333" s="88"/>
      <c r="C2333" s="88" t="s">
        <v>972</v>
      </c>
      <c r="D2333" s="202"/>
      <c r="E2333" s="3"/>
      <c r="F2333" s="126"/>
      <c r="G2333" s="112"/>
      <c r="H2333" s="25"/>
      <c r="I2333" s="19"/>
      <c r="J2333" s="22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</row>
    <row r="2334" spans="1:41" ht="15" customHeight="1">
      <c r="A2334" s="23"/>
      <c r="B2334" s="5"/>
      <c r="C2334" s="5" t="s">
        <v>973</v>
      </c>
      <c r="D2334" s="203"/>
      <c r="E2334" s="6"/>
      <c r="F2334" s="124"/>
      <c r="G2334" s="127"/>
      <c r="H2334" s="195"/>
      <c r="I2334" s="19"/>
      <c r="J2334" s="22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</row>
    <row r="2335" spans="1:41" ht="15" customHeight="1">
      <c r="A2335" s="132"/>
      <c r="B2335" s="217"/>
      <c r="C2335" s="88"/>
      <c r="D2335" s="202"/>
      <c r="E2335" s="3"/>
      <c r="F2335" s="126"/>
      <c r="G2335" s="112"/>
      <c r="H2335" s="25"/>
      <c r="I2335" s="19"/>
      <c r="J2335" s="22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</row>
    <row r="2336" spans="1:41" ht="15" customHeight="1">
      <c r="A2336" s="23"/>
      <c r="B2336" s="5"/>
      <c r="C2336" s="5"/>
      <c r="D2336" s="203"/>
      <c r="E2336" s="6"/>
      <c r="F2336" s="124"/>
      <c r="G2336" s="127"/>
      <c r="H2336" s="195"/>
      <c r="I2336" s="19"/>
      <c r="J2336" s="22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</row>
    <row r="2337" spans="1:41" ht="15" customHeight="1">
      <c r="A2337" s="132"/>
      <c r="B2337" s="88"/>
      <c r="C2337" s="88"/>
      <c r="D2337" s="202"/>
      <c r="E2337" s="3"/>
      <c r="F2337" s="129"/>
      <c r="G2337" s="110"/>
      <c r="H2337" s="21"/>
      <c r="I2337" s="19"/>
      <c r="J2337" s="22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</row>
    <row r="2338" spans="1:41" ht="15" customHeight="1">
      <c r="A2338" s="47"/>
      <c r="B2338" s="10" t="s">
        <v>77</v>
      </c>
      <c r="C2338" s="10"/>
      <c r="D2338" s="204">
        <v>1</v>
      </c>
      <c r="E2338" s="11" t="s">
        <v>2</v>
      </c>
      <c r="F2338" s="123"/>
      <c r="G2338" s="122"/>
      <c r="H2338" s="196"/>
      <c r="I2338" s="19"/>
      <c r="J2338" s="22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</row>
    <row r="2339" spans="1:41" ht="15" customHeight="1">
      <c r="A2339" s="133"/>
      <c r="B2339" s="2"/>
      <c r="C2339" s="2"/>
      <c r="D2339" s="202"/>
      <c r="E2339" s="3"/>
      <c r="F2339" s="129"/>
      <c r="G2339" s="110"/>
      <c r="H2339" s="21"/>
      <c r="I2339" s="19"/>
      <c r="J2339" s="22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</row>
    <row r="2340" spans="1:41" ht="15" customHeight="1">
      <c r="A2340" s="23"/>
      <c r="B2340" s="5" t="s">
        <v>78</v>
      </c>
      <c r="C2340" s="5"/>
      <c r="D2340" s="203">
        <v>1</v>
      </c>
      <c r="E2340" s="6" t="s">
        <v>2</v>
      </c>
      <c r="F2340" s="124"/>
      <c r="G2340" s="127"/>
      <c r="H2340" s="195"/>
      <c r="I2340" s="19"/>
      <c r="J2340" s="22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</row>
    <row r="2341" spans="1:41" ht="15" customHeight="1">
      <c r="A2341" s="132"/>
      <c r="B2341" s="88"/>
      <c r="C2341" s="88"/>
      <c r="D2341" s="202"/>
      <c r="E2341" s="3"/>
      <c r="F2341" s="126"/>
      <c r="G2341" s="112"/>
      <c r="H2341" s="25"/>
      <c r="I2341" s="19"/>
      <c r="J2341" s="22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</row>
    <row r="2342" spans="1:41" ht="15" customHeight="1">
      <c r="A2342" s="23"/>
      <c r="B2342" s="5" t="s">
        <v>88</v>
      </c>
      <c r="C2342" s="5"/>
      <c r="D2342" s="203">
        <v>1</v>
      </c>
      <c r="E2342" s="6" t="s">
        <v>2</v>
      </c>
      <c r="F2342" s="124"/>
      <c r="G2342" s="127"/>
      <c r="H2342" s="195"/>
      <c r="I2342" s="19"/>
      <c r="J2342" s="22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</row>
    <row r="2343" spans="1:41" ht="15" customHeight="1">
      <c r="A2343" s="132"/>
      <c r="B2343" s="88"/>
      <c r="C2343" s="88"/>
      <c r="D2343" s="202"/>
      <c r="E2343" s="3"/>
      <c r="F2343" s="126"/>
      <c r="G2343" s="112"/>
      <c r="H2343" s="25"/>
      <c r="I2343" s="19"/>
      <c r="J2343" s="22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</row>
    <row r="2344" spans="1:41" ht="15" customHeight="1">
      <c r="A2344" s="23"/>
      <c r="B2344" s="5" t="s">
        <v>89</v>
      </c>
      <c r="C2344" s="5"/>
      <c r="D2344" s="203">
        <v>1</v>
      </c>
      <c r="E2344" s="6" t="s">
        <v>2</v>
      </c>
      <c r="F2344" s="124"/>
      <c r="G2344" s="127"/>
      <c r="H2344" s="195"/>
      <c r="I2344" s="19"/>
      <c r="J2344" s="22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</row>
    <row r="2345" spans="1:41" ht="15" customHeight="1">
      <c r="A2345" s="132"/>
      <c r="B2345" s="88"/>
      <c r="C2345" s="88"/>
      <c r="D2345" s="202"/>
      <c r="E2345" s="3"/>
      <c r="F2345" s="126"/>
      <c r="G2345" s="112"/>
      <c r="H2345" s="25"/>
      <c r="I2345" s="19"/>
      <c r="J2345" s="22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</row>
    <row r="2346" spans="1:41" ht="15" customHeight="1">
      <c r="A2346" s="23"/>
      <c r="B2346" s="5"/>
      <c r="C2346" s="5"/>
      <c r="D2346" s="203"/>
      <c r="E2346" s="6"/>
      <c r="F2346" s="124"/>
      <c r="G2346" s="127"/>
      <c r="H2346" s="195"/>
      <c r="I2346" s="19"/>
      <c r="J2346" s="22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</row>
    <row r="2347" spans="1:41" ht="15" customHeight="1">
      <c r="A2347" s="132"/>
      <c r="B2347" s="88"/>
      <c r="C2347" s="88"/>
      <c r="D2347" s="202"/>
      <c r="E2347" s="3"/>
      <c r="F2347" s="126"/>
      <c r="G2347" s="112"/>
      <c r="H2347" s="25"/>
      <c r="I2347" s="19"/>
      <c r="J2347" s="22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</row>
    <row r="2348" spans="1:41" ht="15" customHeight="1">
      <c r="A2348" s="23"/>
      <c r="B2348" s="5"/>
      <c r="C2348" s="5"/>
      <c r="D2348" s="203"/>
      <c r="E2348" s="6"/>
      <c r="F2348" s="124"/>
      <c r="G2348" s="127"/>
      <c r="H2348" s="195"/>
      <c r="I2348" s="19"/>
      <c r="J2348" s="22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</row>
    <row r="2349" spans="1:41" ht="15" customHeight="1">
      <c r="A2349" s="132"/>
      <c r="B2349" s="88"/>
      <c r="C2349" s="88"/>
      <c r="D2349" s="202"/>
      <c r="E2349" s="3"/>
      <c r="F2349" s="126"/>
      <c r="G2349" s="112"/>
      <c r="H2349" s="25"/>
      <c r="I2349" s="19"/>
      <c r="J2349" s="22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</row>
    <row r="2350" spans="1:41" ht="15" customHeight="1">
      <c r="A2350" s="23"/>
      <c r="B2350" s="5"/>
      <c r="C2350" s="5"/>
      <c r="D2350" s="203"/>
      <c r="E2350" s="6"/>
      <c r="F2350" s="124"/>
      <c r="G2350" s="127"/>
      <c r="H2350" s="195"/>
      <c r="I2350" s="19"/>
      <c r="J2350" s="22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</row>
    <row r="2351" spans="1:41" ht="15" customHeight="1">
      <c r="A2351" s="132"/>
      <c r="B2351" s="88"/>
      <c r="C2351" s="88"/>
      <c r="D2351" s="202"/>
      <c r="E2351" s="3"/>
      <c r="F2351" s="126"/>
      <c r="G2351" s="112"/>
      <c r="H2351" s="25"/>
      <c r="I2351" s="19"/>
      <c r="J2351" s="22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</row>
    <row r="2352" spans="1:41" ht="15" customHeight="1">
      <c r="A2352" s="23"/>
      <c r="B2352" s="5"/>
      <c r="C2352" s="5"/>
      <c r="D2352" s="203"/>
      <c r="E2352" s="6"/>
      <c r="F2352" s="124"/>
      <c r="G2352" s="127"/>
      <c r="H2352" s="195"/>
      <c r="I2352" s="19"/>
      <c r="J2352" s="22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</row>
    <row r="2353" spans="1:41" ht="15" customHeight="1">
      <c r="A2353" s="132"/>
      <c r="B2353" s="88"/>
      <c r="C2353" s="88"/>
      <c r="D2353" s="202"/>
      <c r="E2353" s="3"/>
      <c r="F2353" s="126"/>
      <c r="G2353" s="112"/>
      <c r="H2353" s="25"/>
      <c r="I2353" s="19"/>
      <c r="J2353" s="22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</row>
    <row r="2354" spans="1:41" ht="15" customHeight="1">
      <c r="A2354" s="23"/>
      <c r="B2354" s="5"/>
      <c r="C2354" s="5"/>
      <c r="D2354" s="203"/>
      <c r="E2354" s="6"/>
      <c r="F2354" s="124"/>
      <c r="G2354" s="127"/>
      <c r="H2354" s="195"/>
      <c r="I2354" s="19"/>
      <c r="J2354" s="22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</row>
    <row r="2355" spans="1:41" ht="15" customHeight="1">
      <c r="A2355" s="132"/>
      <c r="B2355" s="88"/>
      <c r="C2355" s="88"/>
      <c r="D2355" s="202"/>
      <c r="E2355" s="3"/>
      <c r="F2355" s="126"/>
      <c r="G2355" s="112"/>
      <c r="H2355" s="25"/>
      <c r="I2355" s="19"/>
      <c r="J2355" s="22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</row>
    <row r="2356" spans="1:41" ht="15" customHeight="1">
      <c r="A2356" s="23"/>
      <c r="B2356" s="5"/>
      <c r="C2356" s="5"/>
      <c r="D2356" s="203"/>
      <c r="E2356" s="6"/>
      <c r="F2356" s="124"/>
      <c r="G2356" s="127"/>
      <c r="H2356" s="195"/>
      <c r="I2356" s="19"/>
      <c r="J2356" s="22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</row>
    <row r="2357" spans="1:41" ht="15" customHeight="1">
      <c r="A2357" s="132"/>
      <c r="B2357" s="88"/>
      <c r="C2357" s="88"/>
      <c r="D2357" s="202"/>
      <c r="E2357" s="3"/>
      <c r="F2357" s="126"/>
      <c r="G2357" s="112"/>
      <c r="H2357" s="25"/>
      <c r="I2357" s="19"/>
      <c r="J2357" s="22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</row>
    <row r="2358" spans="1:41" ht="15" customHeight="1">
      <c r="A2358" s="23"/>
      <c r="B2358" s="5"/>
      <c r="C2358" s="5"/>
      <c r="D2358" s="203"/>
      <c r="E2358" s="6"/>
      <c r="F2358" s="124"/>
      <c r="G2358" s="127"/>
      <c r="H2358" s="195"/>
      <c r="I2358" s="19"/>
      <c r="J2358" s="22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</row>
    <row r="2359" spans="1:41" ht="15" customHeight="1">
      <c r="A2359" s="132"/>
      <c r="B2359" s="88"/>
      <c r="C2359" s="88"/>
      <c r="D2359" s="202"/>
      <c r="E2359" s="3"/>
      <c r="F2359" s="126"/>
      <c r="G2359" s="112"/>
      <c r="H2359" s="25"/>
      <c r="I2359" s="19"/>
      <c r="J2359" s="22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</row>
    <row r="2360" spans="1:41" ht="15" customHeight="1">
      <c r="A2360" s="23"/>
      <c r="B2360" s="5"/>
      <c r="C2360" s="5"/>
      <c r="D2360" s="203"/>
      <c r="E2360" s="6"/>
      <c r="F2360" s="124"/>
      <c r="G2360" s="127"/>
      <c r="H2360" s="195"/>
      <c r="I2360" s="19"/>
      <c r="J2360" s="22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</row>
    <row r="2361" spans="1:41" ht="15" customHeight="1">
      <c r="A2361" s="132"/>
      <c r="B2361" s="217"/>
      <c r="C2361" s="88"/>
      <c r="D2361" s="202"/>
      <c r="E2361" s="3"/>
      <c r="F2361" s="228"/>
      <c r="G2361" s="128"/>
      <c r="H2361" s="25"/>
      <c r="I2361" s="19"/>
      <c r="J2361" s="22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</row>
    <row r="2362" spans="1:41" ht="15" customHeight="1">
      <c r="A2362" s="23"/>
      <c r="B2362" s="5"/>
      <c r="C2362" s="5"/>
      <c r="D2362" s="203"/>
      <c r="E2362" s="6"/>
      <c r="F2362" s="226"/>
      <c r="G2362" s="127"/>
      <c r="H2362" s="24"/>
      <c r="I2362" s="19"/>
      <c r="J2362" s="22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</row>
    <row r="2363" spans="1:41" ht="15" customHeight="1">
      <c r="A2363" s="132"/>
      <c r="B2363" s="88"/>
      <c r="C2363" s="88"/>
      <c r="D2363" s="202"/>
      <c r="E2363" s="3"/>
      <c r="F2363" s="228"/>
      <c r="G2363" s="112"/>
      <c r="H2363" s="25"/>
      <c r="I2363" s="19"/>
      <c r="J2363" s="22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</row>
    <row r="2364" spans="1:41" ht="15" customHeight="1">
      <c r="A2364" s="23"/>
      <c r="B2364" s="5"/>
      <c r="C2364" s="5"/>
      <c r="D2364" s="203"/>
      <c r="E2364" s="6"/>
      <c r="F2364" s="226"/>
      <c r="G2364" s="127"/>
      <c r="H2364" s="195"/>
      <c r="I2364" s="19"/>
      <c r="J2364" s="22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</row>
    <row r="2365" spans="1:41" ht="15" customHeight="1">
      <c r="A2365" s="132"/>
      <c r="B2365" s="88"/>
      <c r="C2365" s="88"/>
      <c r="D2365" s="202"/>
      <c r="E2365" s="3"/>
      <c r="F2365" s="228"/>
      <c r="G2365" s="112"/>
      <c r="H2365" s="25"/>
      <c r="I2365" s="19"/>
      <c r="J2365" s="22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</row>
    <row r="2366" spans="1:41" ht="15" customHeight="1">
      <c r="A2366" s="23"/>
      <c r="B2366" s="5"/>
      <c r="C2366" s="5"/>
      <c r="D2366" s="203"/>
      <c r="E2366" s="6"/>
      <c r="F2366" s="226"/>
      <c r="G2366" s="127"/>
      <c r="H2366" s="195"/>
      <c r="I2366" s="19"/>
      <c r="J2366" s="22"/>
      <c r="K2366" s="67"/>
      <c r="L2366" s="67">
        <f>SUM(L2341:L2362)</f>
        <v>0</v>
      </c>
      <c r="M2366" s="67">
        <f>SUM(M2341:M2362)</f>
        <v>0</v>
      </c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</row>
    <row r="2367" spans="1:41" ht="15" customHeight="1">
      <c r="A2367" s="132"/>
      <c r="B2367" s="218"/>
      <c r="C2367" s="81"/>
      <c r="D2367" s="202"/>
      <c r="E2367" s="113"/>
      <c r="F2367" s="228"/>
      <c r="G2367" s="128"/>
      <c r="H2367" s="25"/>
      <c r="I2367" s="19"/>
      <c r="J2367" s="22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</row>
    <row r="2368" spans="1:41" ht="15" customHeight="1">
      <c r="A2368" s="131"/>
      <c r="B2368" s="114" t="str">
        <f>A2308&amp;" - 計"</f>
        <v>i - 計</v>
      </c>
      <c r="C2368" s="82"/>
      <c r="D2368" s="203"/>
      <c r="E2368" s="114"/>
      <c r="F2368" s="226"/>
      <c r="G2368" s="127"/>
      <c r="H2368" s="24"/>
      <c r="I2368" s="19"/>
      <c r="J2368" s="26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</row>
    <row r="2369" spans="1:41" ht="15" customHeight="1">
      <c r="A2369" s="132"/>
      <c r="B2369" s="88"/>
      <c r="C2369" s="88"/>
      <c r="D2369" s="202"/>
      <c r="E2369" s="3"/>
      <c r="F2369" s="225"/>
      <c r="G2369" s="110"/>
      <c r="H2369" s="21"/>
      <c r="I2369" s="19"/>
      <c r="J2369" s="22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</row>
    <row r="2370" spans="1:41" ht="15" customHeight="1">
      <c r="A2370" s="47"/>
      <c r="B2370" s="10"/>
      <c r="C2370" s="10"/>
      <c r="D2370" s="204"/>
      <c r="E2370" s="11"/>
      <c r="F2370" s="244"/>
      <c r="G2370" s="122"/>
      <c r="H2370" s="196"/>
      <c r="I2370" s="19"/>
      <c r="J2370" s="22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</row>
    <row r="2371" spans="1:41" ht="15" customHeight="1">
      <c r="A2371" s="133"/>
      <c r="B2371" s="130"/>
      <c r="C2371" s="130"/>
      <c r="D2371" s="202"/>
      <c r="E2371" s="113"/>
      <c r="F2371" s="225"/>
      <c r="G2371" s="125"/>
      <c r="H2371" s="21"/>
      <c r="I2371" s="19"/>
      <c r="J2371" s="22"/>
      <c r="K2371" s="221"/>
      <c r="L2371" s="221"/>
      <c r="M2371" s="221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</row>
    <row r="2372" spans="1:41" ht="15" customHeight="1">
      <c r="A2372" s="23">
        <v>15</v>
      </c>
      <c r="B2372" s="184" t="s">
        <v>146</v>
      </c>
      <c r="C2372" s="82"/>
      <c r="D2372" s="203"/>
      <c r="E2372" s="114"/>
      <c r="F2372" s="226"/>
      <c r="G2372" s="27"/>
      <c r="H2372" s="24"/>
      <c r="I2372" s="19"/>
      <c r="J2372" s="22"/>
      <c r="K2372" s="220"/>
      <c r="L2372" s="220"/>
      <c r="M2372" s="220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</row>
    <row r="2373" spans="1:41" ht="15" customHeight="1">
      <c r="A2373" s="188"/>
      <c r="B2373" s="186"/>
      <c r="C2373" s="130"/>
      <c r="D2373" s="206"/>
      <c r="E2373" s="113"/>
      <c r="F2373" s="225"/>
      <c r="G2373" s="110"/>
      <c r="H2373" s="21"/>
      <c r="I2373" s="19"/>
      <c r="J2373" s="22"/>
      <c r="K2373" s="222"/>
      <c r="L2373" s="222"/>
      <c r="M2373" s="222">
        <f>M2371*M2372</f>
        <v>0</v>
      </c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</row>
    <row r="2374" spans="1:41" ht="15" customHeight="1">
      <c r="A2374" s="188"/>
      <c r="B2374" s="82"/>
      <c r="C2374" s="130"/>
      <c r="D2374" s="203"/>
      <c r="E2374" s="114"/>
      <c r="F2374" s="225"/>
      <c r="G2374" s="110"/>
      <c r="H2374" s="21"/>
      <c r="I2374" s="19"/>
      <c r="J2374" s="22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</row>
    <row r="2375" spans="1:41" ht="15" customHeight="1">
      <c r="A2375" s="132"/>
      <c r="B2375" s="88"/>
      <c r="C2375" s="88"/>
      <c r="D2375" s="202"/>
      <c r="E2375" s="3"/>
      <c r="F2375" s="126"/>
      <c r="G2375" s="112"/>
      <c r="H2375" s="25"/>
      <c r="I2375" s="19"/>
      <c r="J2375" s="22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</row>
    <row r="2376" spans="1:41" ht="15" customHeight="1">
      <c r="A2376" s="23"/>
      <c r="B2376" s="5" t="s">
        <v>85</v>
      </c>
      <c r="C2376" s="5"/>
      <c r="D2376" s="203"/>
      <c r="E2376" s="6"/>
      <c r="F2376" s="124"/>
      <c r="G2376" s="127"/>
      <c r="H2376" s="195"/>
      <c r="I2376" s="19"/>
      <c r="J2376" s="22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</row>
    <row r="2377" spans="1:41" ht="15" customHeight="1">
      <c r="A2377" s="132"/>
      <c r="B2377" s="88" t="s">
        <v>90</v>
      </c>
      <c r="C2377" s="88"/>
      <c r="D2377" s="202"/>
      <c r="E2377" s="3"/>
      <c r="F2377" s="228"/>
      <c r="G2377" s="128"/>
      <c r="H2377" s="25"/>
      <c r="I2377" s="19"/>
      <c r="J2377" s="22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</row>
    <row r="2378" spans="1:41" ht="15" customHeight="1">
      <c r="A2378" s="23"/>
      <c r="B2378" s="5" t="s">
        <v>985</v>
      </c>
      <c r="C2378" s="5" t="s">
        <v>986</v>
      </c>
      <c r="D2378" s="203">
        <v>2.2999999999999998</v>
      </c>
      <c r="E2378" s="6" t="s">
        <v>148</v>
      </c>
      <c r="F2378" s="226"/>
      <c r="G2378" s="127"/>
      <c r="H2378" s="24"/>
      <c r="I2378" s="19"/>
      <c r="J2378" s="22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</row>
    <row r="2379" spans="1:41" ht="15" customHeight="1">
      <c r="A2379" s="132"/>
      <c r="B2379" s="88" t="s">
        <v>90</v>
      </c>
      <c r="C2379" s="88"/>
      <c r="D2379" s="202"/>
      <c r="E2379" s="3"/>
      <c r="F2379" s="228"/>
      <c r="G2379" s="128"/>
      <c r="H2379" s="25"/>
      <c r="I2379" s="19"/>
      <c r="J2379" s="22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</row>
    <row r="2380" spans="1:41" ht="15" customHeight="1">
      <c r="A2380" s="23"/>
      <c r="B2380" s="5" t="s">
        <v>91</v>
      </c>
      <c r="C2380" s="5" t="s">
        <v>987</v>
      </c>
      <c r="D2380" s="203">
        <v>40.299999999999997</v>
      </c>
      <c r="E2380" s="6" t="s">
        <v>148</v>
      </c>
      <c r="F2380" s="226"/>
      <c r="G2380" s="127"/>
      <c r="H2380" s="24"/>
      <c r="I2380" s="19"/>
      <c r="J2380" s="22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</row>
    <row r="2381" spans="1:41" ht="15" customHeight="1">
      <c r="A2381" s="132"/>
      <c r="B2381" s="88" t="s">
        <v>90</v>
      </c>
      <c r="C2381" s="88"/>
      <c r="D2381" s="202"/>
      <c r="E2381" s="3"/>
      <c r="F2381" s="228"/>
      <c r="G2381" s="128"/>
      <c r="H2381" s="25"/>
      <c r="I2381" s="19"/>
      <c r="J2381" s="22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</row>
    <row r="2382" spans="1:41" ht="15" customHeight="1">
      <c r="A2382" s="23"/>
      <c r="B2382" s="5" t="s">
        <v>91</v>
      </c>
      <c r="C2382" s="5" t="s">
        <v>988</v>
      </c>
      <c r="D2382" s="203">
        <v>4.0999999999999996</v>
      </c>
      <c r="E2382" s="6" t="s">
        <v>148</v>
      </c>
      <c r="F2382" s="226"/>
      <c r="G2382" s="127"/>
      <c r="H2382" s="24"/>
      <c r="I2382" s="19"/>
      <c r="J2382" s="22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</row>
    <row r="2383" spans="1:41" ht="15" customHeight="1">
      <c r="A2383" s="132"/>
      <c r="B2383" s="88" t="s">
        <v>90</v>
      </c>
      <c r="C2383" s="88"/>
      <c r="D2383" s="202"/>
      <c r="E2383" s="3"/>
      <c r="F2383" s="228"/>
      <c r="G2383" s="128"/>
      <c r="H2383" s="25"/>
      <c r="I2383" s="19"/>
      <c r="J2383" s="22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</row>
    <row r="2384" spans="1:41" ht="15" customHeight="1">
      <c r="A2384" s="23"/>
      <c r="B2384" s="5" t="s">
        <v>230</v>
      </c>
      <c r="C2384" s="5" t="s">
        <v>989</v>
      </c>
      <c r="D2384" s="203">
        <v>0.6</v>
      </c>
      <c r="E2384" s="6" t="s">
        <v>148</v>
      </c>
      <c r="F2384" s="226"/>
      <c r="G2384" s="127"/>
      <c r="H2384" s="24"/>
      <c r="I2384" s="19"/>
      <c r="J2384" s="22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</row>
    <row r="2385" spans="1:41" ht="15" customHeight="1">
      <c r="A2385" s="132"/>
      <c r="B2385" s="88" t="s">
        <v>90</v>
      </c>
      <c r="C2385" s="88"/>
      <c r="D2385" s="202"/>
      <c r="E2385" s="3"/>
      <c r="F2385" s="228"/>
      <c r="G2385" s="128"/>
      <c r="H2385" s="25"/>
      <c r="I2385" s="19"/>
      <c r="J2385" s="22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</row>
    <row r="2386" spans="1:41" ht="15" customHeight="1">
      <c r="A2386" s="23"/>
      <c r="B2386" s="5" t="s">
        <v>230</v>
      </c>
      <c r="C2386" s="5" t="s">
        <v>283</v>
      </c>
      <c r="D2386" s="203">
        <v>4.0999999999999996</v>
      </c>
      <c r="E2386" s="6" t="s">
        <v>148</v>
      </c>
      <c r="F2386" s="226"/>
      <c r="G2386" s="127"/>
      <c r="H2386" s="24"/>
      <c r="I2386" s="19"/>
      <c r="J2386" s="22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</row>
    <row r="2387" spans="1:41" ht="15" customHeight="1">
      <c r="A2387" s="132"/>
      <c r="B2387" s="88" t="s">
        <v>86</v>
      </c>
      <c r="C2387" s="88"/>
      <c r="D2387" s="202"/>
      <c r="E2387" s="3"/>
      <c r="F2387" s="228"/>
      <c r="G2387" s="128"/>
      <c r="H2387" s="25"/>
      <c r="I2387" s="19"/>
      <c r="J2387" s="22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</row>
    <row r="2388" spans="1:41" ht="15" customHeight="1">
      <c r="A2388" s="23"/>
      <c r="B2388" s="5" t="s">
        <v>209</v>
      </c>
      <c r="C2388" s="5" t="s">
        <v>210</v>
      </c>
      <c r="D2388" s="203">
        <v>401</v>
      </c>
      <c r="E2388" s="6" t="s">
        <v>4</v>
      </c>
      <c r="F2388" s="226"/>
      <c r="G2388" s="127"/>
      <c r="H2388" s="24"/>
      <c r="I2388" s="19"/>
      <c r="J2388" s="22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</row>
    <row r="2389" spans="1:41" ht="15" customHeight="1">
      <c r="A2389" s="132"/>
      <c r="B2389" s="88"/>
      <c r="C2389" s="88"/>
      <c r="D2389" s="202"/>
      <c r="E2389" s="3"/>
      <c r="F2389" s="228"/>
      <c r="G2389" s="128"/>
      <c r="H2389" s="25"/>
      <c r="I2389" s="19"/>
      <c r="J2389" s="22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</row>
    <row r="2390" spans="1:41" ht="15" customHeight="1">
      <c r="A2390" s="23"/>
      <c r="B2390" s="5" t="s">
        <v>211</v>
      </c>
      <c r="C2390" s="5" t="s">
        <v>990</v>
      </c>
      <c r="D2390" s="203">
        <v>51.4</v>
      </c>
      <c r="E2390" s="6" t="s">
        <v>148</v>
      </c>
      <c r="F2390" s="226"/>
      <c r="G2390" s="127"/>
      <c r="H2390" s="24"/>
      <c r="I2390" s="19"/>
      <c r="J2390" s="22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</row>
    <row r="2391" spans="1:41" ht="15" customHeight="1">
      <c r="A2391" s="132"/>
      <c r="B2391" s="88" t="s">
        <v>991</v>
      </c>
      <c r="C2391" s="88"/>
      <c r="D2391" s="202"/>
      <c r="E2391" s="3"/>
      <c r="F2391" s="228"/>
      <c r="G2391" s="128"/>
      <c r="H2391" s="25"/>
      <c r="I2391" s="19"/>
      <c r="J2391" s="22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</row>
    <row r="2392" spans="1:41" ht="15" customHeight="1">
      <c r="A2392" s="23"/>
      <c r="B2392" s="5" t="s">
        <v>992</v>
      </c>
      <c r="C2392" s="5" t="s">
        <v>993</v>
      </c>
      <c r="D2392" s="203">
        <v>8</v>
      </c>
      <c r="E2392" s="6" t="s">
        <v>144</v>
      </c>
      <c r="F2392" s="226"/>
      <c r="G2392" s="127"/>
      <c r="H2392" s="24"/>
      <c r="I2392" s="19"/>
      <c r="J2392" s="22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</row>
    <row r="2393" spans="1:41" ht="15" customHeight="1">
      <c r="A2393" s="132"/>
      <c r="B2393" s="217"/>
      <c r="C2393" s="88"/>
      <c r="D2393" s="202"/>
      <c r="E2393" s="3"/>
      <c r="F2393" s="126"/>
      <c r="G2393" s="112"/>
      <c r="H2393" s="25"/>
      <c r="I2393" s="19"/>
      <c r="J2393" s="22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</row>
    <row r="2394" spans="1:41" ht="15" customHeight="1">
      <c r="A2394" s="23"/>
      <c r="B2394" s="5"/>
      <c r="C2394" s="5"/>
      <c r="D2394" s="203"/>
      <c r="E2394" s="6"/>
      <c r="F2394" s="124"/>
      <c r="G2394" s="127"/>
      <c r="H2394" s="195"/>
      <c r="I2394" s="19"/>
      <c r="J2394" s="22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</row>
    <row r="2395" spans="1:41" ht="15" customHeight="1">
      <c r="A2395" s="132"/>
      <c r="B2395" s="88"/>
      <c r="C2395" s="88"/>
      <c r="D2395" s="202"/>
      <c r="E2395" s="3"/>
      <c r="F2395" s="228"/>
      <c r="G2395" s="128"/>
      <c r="H2395" s="25"/>
      <c r="I2395" s="19"/>
      <c r="J2395" s="22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</row>
    <row r="2396" spans="1:41" ht="15" customHeight="1">
      <c r="A2396" s="23"/>
      <c r="B2396" s="5" t="s">
        <v>87</v>
      </c>
      <c r="C2396" s="5"/>
      <c r="D2396" s="203"/>
      <c r="E2396" s="6"/>
      <c r="F2396" s="226"/>
      <c r="G2396" s="48"/>
      <c r="H2396" s="24"/>
      <c r="I2396" s="19"/>
      <c r="J2396" s="22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</row>
    <row r="2397" spans="1:41" ht="15" customHeight="1">
      <c r="A2397" s="132"/>
      <c r="B2397" s="88" t="s">
        <v>90</v>
      </c>
      <c r="C2397" s="88"/>
      <c r="D2397" s="202"/>
      <c r="E2397" s="3"/>
      <c r="F2397" s="228"/>
      <c r="G2397" s="128"/>
      <c r="H2397" s="25"/>
      <c r="I2397" s="19"/>
      <c r="J2397" s="22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</row>
    <row r="2398" spans="1:41" ht="15" customHeight="1">
      <c r="A2398" s="23"/>
      <c r="B2398" s="5" t="s">
        <v>985</v>
      </c>
      <c r="C2398" s="5" t="s">
        <v>994</v>
      </c>
      <c r="D2398" s="203">
        <v>0.5</v>
      </c>
      <c r="E2398" s="6" t="s">
        <v>148</v>
      </c>
      <c r="F2398" s="226"/>
      <c r="G2398" s="48"/>
      <c r="H2398" s="24"/>
      <c r="I2398" s="19"/>
      <c r="J2398" s="22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</row>
    <row r="2399" spans="1:41" ht="15" customHeight="1">
      <c r="A2399" s="132"/>
      <c r="B2399" s="88" t="s">
        <v>90</v>
      </c>
      <c r="C2399" s="88"/>
      <c r="D2399" s="202"/>
      <c r="E2399" s="3"/>
      <c r="F2399" s="228"/>
      <c r="G2399" s="128"/>
      <c r="H2399" s="25"/>
      <c r="I2399" s="19"/>
      <c r="J2399" s="22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</row>
    <row r="2400" spans="1:41" ht="15" customHeight="1">
      <c r="A2400" s="23"/>
      <c r="B2400" s="5" t="s">
        <v>985</v>
      </c>
      <c r="C2400" s="5" t="s">
        <v>995</v>
      </c>
      <c r="D2400" s="203">
        <v>1.3</v>
      </c>
      <c r="E2400" s="6" t="s">
        <v>148</v>
      </c>
      <c r="F2400" s="226"/>
      <c r="G2400" s="48"/>
      <c r="H2400" s="24"/>
      <c r="I2400" s="19"/>
      <c r="J2400" s="22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</row>
    <row r="2401" spans="1:41" ht="15" customHeight="1">
      <c r="A2401" s="132"/>
      <c r="B2401" s="88" t="s">
        <v>90</v>
      </c>
      <c r="C2401" s="88"/>
      <c r="D2401" s="202"/>
      <c r="E2401" s="105"/>
      <c r="F2401" s="225"/>
      <c r="G2401" s="128"/>
      <c r="H2401" s="21"/>
      <c r="I2401" s="19"/>
      <c r="J2401" s="22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</row>
    <row r="2402" spans="1:41" ht="15" customHeight="1">
      <c r="A2402" s="47"/>
      <c r="B2402" s="10" t="s">
        <v>996</v>
      </c>
      <c r="C2402" s="10" t="s">
        <v>997</v>
      </c>
      <c r="D2402" s="204">
        <v>1.4</v>
      </c>
      <c r="E2402" s="11" t="s">
        <v>148</v>
      </c>
      <c r="F2402" s="244"/>
      <c r="G2402" s="122"/>
      <c r="H2402" s="121"/>
      <c r="I2402" s="19"/>
      <c r="J2402" s="22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</row>
    <row r="2403" spans="1:41" ht="15" customHeight="1">
      <c r="A2403" s="133"/>
      <c r="B2403" s="2" t="s">
        <v>90</v>
      </c>
      <c r="C2403" s="2"/>
      <c r="D2403" s="202"/>
      <c r="E2403" s="3"/>
      <c r="F2403" s="225"/>
      <c r="G2403" s="125"/>
      <c r="H2403" s="21"/>
      <c r="I2403" s="19"/>
      <c r="J2403" s="22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</row>
    <row r="2404" spans="1:41" ht="15" customHeight="1">
      <c r="A2404" s="23"/>
      <c r="B2404" s="5" t="s">
        <v>230</v>
      </c>
      <c r="C2404" s="5" t="s">
        <v>989</v>
      </c>
      <c r="D2404" s="203">
        <v>0.6</v>
      </c>
      <c r="E2404" s="6" t="s">
        <v>148</v>
      </c>
      <c r="F2404" s="226"/>
      <c r="G2404" s="127"/>
      <c r="H2404" s="24"/>
      <c r="I2404" s="19"/>
      <c r="J2404" s="22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</row>
    <row r="2405" spans="1:41" ht="15" customHeight="1">
      <c r="A2405" s="133"/>
      <c r="B2405" s="2" t="s">
        <v>90</v>
      </c>
      <c r="C2405" s="2"/>
      <c r="D2405" s="202"/>
      <c r="E2405" s="3"/>
      <c r="F2405" s="228"/>
      <c r="G2405" s="128"/>
      <c r="H2405" s="25"/>
      <c r="I2405" s="19"/>
      <c r="J2405" s="22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</row>
    <row r="2406" spans="1:41" ht="15" customHeight="1">
      <c r="A2406" s="188"/>
      <c r="B2406" s="5" t="s">
        <v>230</v>
      </c>
      <c r="C2406" s="2" t="s">
        <v>283</v>
      </c>
      <c r="D2406" s="203">
        <v>10.8</v>
      </c>
      <c r="E2406" s="6" t="s">
        <v>148</v>
      </c>
      <c r="F2406" s="226"/>
      <c r="G2406" s="48"/>
      <c r="H2406" s="24"/>
      <c r="I2406" s="19"/>
      <c r="J2406" s="22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</row>
    <row r="2407" spans="1:41" ht="15" customHeight="1">
      <c r="A2407" s="132"/>
      <c r="B2407" s="88" t="s">
        <v>991</v>
      </c>
      <c r="C2407" s="88"/>
      <c r="D2407" s="202"/>
      <c r="E2407" s="3"/>
      <c r="F2407" s="228"/>
      <c r="G2407" s="128"/>
      <c r="H2407" s="25"/>
      <c r="I2407" s="19"/>
      <c r="J2407" s="22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</row>
    <row r="2408" spans="1:41" ht="15" customHeight="1">
      <c r="A2408" s="23"/>
      <c r="B2408" s="5" t="s">
        <v>998</v>
      </c>
      <c r="C2408" s="5" t="s">
        <v>999</v>
      </c>
      <c r="D2408" s="203">
        <v>15.4</v>
      </c>
      <c r="E2408" s="6" t="s">
        <v>148</v>
      </c>
      <c r="F2408" s="226"/>
      <c r="G2408" s="48"/>
      <c r="H2408" s="24"/>
      <c r="I2408" s="19"/>
      <c r="J2408" s="22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</row>
    <row r="2409" spans="1:41" ht="15" customHeight="1">
      <c r="A2409" s="132"/>
      <c r="B2409" s="88" t="s">
        <v>86</v>
      </c>
      <c r="C2409" s="88"/>
      <c r="D2409" s="202"/>
      <c r="E2409" s="3"/>
      <c r="F2409" s="228"/>
      <c r="G2409" s="128"/>
      <c r="H2409" s="25"/>
      <c r="I2409" s="19"/>
      <c r="J2409" s="22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</row>
    <row r="2410" spans="1:41" ht="15" customHeight="1">
      <c r="A2410" s="23"/>
      <c r="B2410" s="5" t="s">
        <v>209</v>
      </c>
      <c r="C2410" s="5" t="s">
        <v>210</v>
      </c>
      <c r="D2410" s="203">
        <v>258</v>
      </c>
      <c r="E2410" s="6" t="s">
        <v>4</v>
      </c>
      <c r="F2410" s="226"/>
      <c r="G2410" s="48"/>
      <c r="H2410" s="24"/>
      <c r="I2410" s="19"/>
      <c r="J2410" s="22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</row>
    <row r="2411" spans="1:41" ht="15" customHeight="1">
      <c r="A2411" s="132"/>
      <c r="B2411" s="88"/>
      <c r="C2411" s="88"/>
      <c r="D2411" s="202"/>
      <c r="E2411" s="3"/>
      <c r="F2411" s="228"/>
      <c r="G2411" s="128"/>
      <c r="H2411" s="25"/>
      <c r="I2411" s="19"/>
      <c r="J2411" s="22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</row>
    <row r="2412" spans="1:41" ht="15" customHeight="1">
      <c r="A2412" s="23"/>
      <c r="B2412" s="5" t="s">
        <v>211</v>
      </c>
      <c r="C2412" s="5" t="s">
        <v>990</v>
      </c>
      <c r="D2412" s="203">
        <v>14.6</v>
      </c>
      <c r="E2412" s="6" t="s">
        <v>148</v>
      </c>
      <c r="F2412" s="226"/>
      <c r="G2412" s="127"/>
      <c r="H2412" s="24"/>
      <c r="I2412" s="19"/>
      <c r="J2412" s="22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</row>
    <row r="2413" spans="1:41" ht="15" customHeight="1">
      <c r="A2413" s="132"/>
      <c r="B2413" s="88" t="s">
        <v>991</v>
      </c>
      <c r="C2413" s="88"/>
      <c r="D2413" s="202"/>
      <c r="E2413" s="3"/>
      <c r="F2413" s="228"/>
      <c r="G2413" s="128"/>
      <c r="H2413" s="25"/>
      <c r="I2413" s="19"/>
      <c r="J2413" s="22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</row>
    <row r="2414" spans="1:41" ht="15" customHeight="1">
      <c r="A2414" s="23"/>
      <c r="B2414" s="5" t="s">
        <v>1000</v>
      </c>
      <c r="C2414" s="5" t="s">
        <v>1001</v>
      </c>
      <c r="D2414" s="203">
        <v>6.7</v>
      </c>
      <c r="E2414" s="6" t="s">
        <v>148</v>
      </c>
      <c r="F2414" s="226"/>
      <c r="G2414" s="127"/>
      <c r="H2414" s="24"/>
      <c r="I2414" s="19"/>
      <c r="J2414" s="22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</row>
    <row r="2415" spans="1:41" ht="15" customHeight="1">
      <c r="A2415" s="132"/>
      <c r="B2415" s="88" t="s">
        <v>991</v>
      </c>
      <c r="C2415" s="88"/>
      <c r="D2415" s="202"/>
      <c r="E2415" s="3"/>
      <c r="F2415" s="228"/>
      <c r="G2415" s="128"/>
      <c r="H2415" s="25"/>
      <c r="I2415" s="19"/>
      <c r="J2415" s="22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</row>
    <row r="2416" spans="1:41" ht="15" customHeight="1">
      <c r="A2416" s="23"/>
      <c r="B2416" s="5" t="s">
        <v>992</v>
      </c>
      <c r="C2416" s="5" t="s">
        <v>993</v>
      </c>
      <c r="D2416" s="203">
        <v>8</v>
      </c>
      <c r="E2416" s="6" t="s">
        <v>144</v>
      </c>
      <c r="F2416" s="226"/>
      <c r="G2416" s="127"/>
      <c r="H2416" s="24"/>
      <c r="I2416" s="19"/>
      <c r="J2416" s="22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</row>
    <row r="2417" spans="1:41" ht="15" customHeight="1">
      <c r="A2417" s="132"/>
      <c r="B2417" s="81"/>
      <c r="C2417" s="81"/>
      <c r="D2417" s="202"/>
      <c r="E2417" s="113"/>
      <c r="F2417" s="228"/>
      <c r="G2417" s="128"/>
      <c r="H2417" s="25"/>
      <c r="I2417" s="19"/>
      <c r="J2417" s="22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</row>
    <row r="2418" spans="1:41" ht="15" customHeight="1">
      <c r="A2418" s="23"/>
      <c r="B2418" s="82"/>
      <c r="C2418" s="82"/>
      <c r="D2418" s="203"/>
      <c r="E2418" s="114"/>
      <c r="F2418" s="226"/>
      <c r="G2418" s="27"/>
      <c r="H2418" s="24"/>
      <c r="I2418" s="19"/>
      <c r="J2418" s="22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</row>
    <row r="2419" spans="1:41" ht="15" customHeight="1">
      <c r="A2419" s="132"/>
      <c r="B2419" s="81"/>
      <c r="C2419" s="81"/>
      <c r="D2419" s="202"/>
      <c r="E2419" s="113"/>
      <c r="F2419" s="228"/>
      <c r="G2419" s="128"/>
      <c r="H2419" s="25"/>
      <c r="I2419" s="19"/>
      <c r="J2419" s="22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</row>
    <row r="2420" spans="1:41" ht="15" customHeight="1">
      <c r="A2420" s="23"/>
      <c r="B2420" s="82"/>
      <c r="C2420" s="82"/>
      <c r="D2420" s="203"/>
      <c r="E2420" s="114"/>
      <c r="F2420" s="226"/>
      <c r="G2420" s="27"/>
      <c r="H2420" s="24"/>
      <c r="I2420" s="19"/>
      <c r="J2420" s="22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</row>
    <row r="2421" spans="1:41" ht="15" customHeight="1">
      <c r="A2421" s="132"/>
      <c r="B2421" s="81"/>
      <c r="C2421" s="81"/>
      <c r="D2421" s="202"/>
      <c r="E2421" s="113"/>
      <c r="F2421" s="228"/>
      <c r="G2421" s="128"/>
      <c r="H2421" s="25"/>
      <c r="I2421" s="19"/>
      <c r="J2421" s="22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</row>
    <row r="2422" spans="1:41" ht="15" customHeight="1">
      <c r="A2422" s="23"/>
      <c r="B2422" s="82"/>
      <c r="C2422" s="82"/>
      <c r="D2422" s="203"/>
      <c r="E2422" s="114"/>
      <c r="F2422" s="226"/>
      <c r="G2422" s="27"/>
      <c r="H2422" s="24"/>
      <c r="I2422" s="19"/>
      <c r="J2422" s="22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</row>
    <row r="2423" spans="1:41" ht="15" customHeight="1">
      <c r="A2423" s="132"/>
      <c r="B2423" s="81"/>
      <c r="C2423" s="81"/>
      <c r="D2423" s="202"/>
      <c r="E2423" s="113"/>
      <c r="F2423" s="228"/>
      <c r="G2423" s="112"/>
      <c r="H2423" s="25"/>
      <c r="I2423" s="19"/>
      <c r="J2423" s="22"/>
      <c r="N2423" s="43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</row>
    <row r="2424" spans="1:41" ht="15" customHeight="1">
      <c r="A2424" s="138"/>
      <c r="B2424" s="82"/>
      <c r="C2424" s="82"/>
      <c r="D2424" s="203"/>
      <c r="E2424" s="114"/>
      <c r="F2424" s="226"/>
      <c r="G2424" s="127"/>
      <c r="H2424" s="195"/>
      <c r="I2424" s="19"/>
      <c r="J2424" s="22"/>
      <c r="N2424" s="43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</row>
    <row r="2425" spans="1:41" ht="15" customHeight="1">
      <c r="A2425" s="132"/>
      <c r="B2425" s="185"/>
      <c r="C2425" s="81"/>
      <c r="D2425" s="206"/>
      <c r="E2425" s="113"/>
      <c r="F2425" s="228"/>
      <c r="G2425" s="112"/>
      <c r="H2425" s="25"/>
      <c r="I2425" s="19"/>
      <c r="J2425" s="22"/>
      <c r="N2425" s="43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</row>
    <row r="2426" spans="1:41" ht="15" customHeight="1">
      <c r="A2426" s="138"/>
      <c r="B2426" s="82"/>
      <c r="C2426" s="82"/>
      <c r="D2426" s="203"/>
      <c r="E2426" s="114"/>
      <c r="F2426" s="226"/>
      <c r="G2426" s="127"/>
      <c r="H2426" s="195"/>
      <c r="I2426" s="19"/>
      <c r="J2426" s="22"/>
      <c r="N2426" s="43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</row>
    <row r="2427" spans="1:41" ht="15" customHeight="1">
      <c r="A2427" s="132"/>
      <c r="B2427" s="88"/>
      <c r="C2427" s="88"/>
      <c r="D2427" s="202"/>
      <c r="E2427" s="3"/>
      <c r="F2427" s="228"/>
      <c r="G2427" s="112"/>
      <c r="H2427" s="25"/>
      <c r="I2427" s="19"/>
      <c r="J2427" s="22"/>
      <c r="N2427" s="43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</row>
    <row r="2428" spans="1:41" ht="15" customHeight="1">
      <c r="A2428" s="23"/>
      <c r="B2428" s="5"/>
      <c r="C2428" s="246"/>
      <c r="D2428" s="203"/>
      <c r="E2428" s="6"/>
      <c r="F2428" s="226"/>
      <c r="G2428" s="127"/>
      <c r="H2428" s="195"/>
      <c r="I2428" s="19"/>
      <c r="J2428" s="22"/>
      <c r="N2428" s="43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</row>
    <row r="2429" spans="1:41" ht="15" customHeight="1">
      <c r="A2429" s="132"/>
      <c r="B2429" s="81"/>
      <c r="C2429" s="81"/>
      <c r="D2429" s="202"/>
      <c r="E2429" s="113"/>
      <c r="F2429" s="228"/>
      <c r="G2429" s="112"/>
      <c r="H2429" s="25"/>
      <c r="I2429" s="19"/>
      <c r="J2429" s="22"/>
      <c r="N2429" s="43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</row>
    <row r="2430" spans="1:41" ht="15" customHeight="1">
      <c r="A2430" s="23"/>
      <c r="B2430" s="82"/>
      <c r="C2430" s="82"/>
      <c r="D2430" s="203"/>
      <c r="E2430" s="114"/>
      <c r="F2430" s="226"/>
      <c r="G2430" s="127"/>
      <c r="H2430" s="195"/>
      <c r="I2430" s="19"/>
      <c r="J2430" s="22"/>
      <c r="N2430" s="43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</row>
    <row r="2431" spans="1:41" ht="15" customHeight="1">
      <c r="A2431" s="132"/>
      <c r="B2431" s="218"/>
      <c r="C2431" s="81"/>
      <c r="D2431" s="202"/>
      <c r="E2431" s="113"/>
      <c r="F2431" s="228"/>
      <c r="G2431" s="128"/>
      <c r="H2431" s="25"/>
      <c r="I2431" s="19"/>
      <c r="J2431" s="22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</row>
    <row r="2432" spans="1:41" ht="15" customHeight="1">
      <c r="A2432" s="131"/>
      <c r="B2432" s="114" t="str">
        <f>A2372&amp;" - 計"</f>
        <v>15 - 計</v>
      </c>
      <c r="C2432" s="82"/>
      <c r="D2432" s="203"/>
      <c r="E2432" s="114"/>
      <c r="F2432" s="226"/>
      <c r="G2432" s="127"/>
      <c r="H2432" s="24"/>
      <c r="I2432" s="19"/>
      <c r="J2432" s="26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</row>
    <row r="2433" spans="1:41" ht="15" customHeight="1">
      <c r="A2433" s="132"/>
      <c r="B2433" s="81"/>
      <c r="C2433" s="81"/>
      <c r="D2433" s="202"/>
      <c r="E2433" s="137"/>
      <c r="F2433" s="225"/>
      <c r="G2433" s="128"/>
      <c r="H2433" s="21"/>
      <c r="I2433" s="19"/>
      <c r="J2433" s="22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</row>
    <row r="2434" spans="1:41" ht="15" customHeight="1">
      <c r="A2434" s="136"/>
      <c r="B2434" s="135"/>
      <c r="C2434" s="135"/>
      <c r="D2434" s="204"/>
      <c r="E2434" s="134"/>
      <c r="F2434" s="244"/>
      <c r="G2434" s="122"/>
      <c r="H2434" s="121"/>
      <c r="I2434" s="19"/>
      <c r="J2434" s="26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</row>
    <row r="2435" spans="1:41" ht="15" customHeight="1">
      <c r="A2435" s="133"/>
      <c r="B2435" s="130"/>
      <c r="C2435" s="130"/>
      <c r="D2435" s="202"/>
      <c r="E2435" s="113"/>
      <c r="F2435" s="225"/>
      <c r="G2435" s="125"/>
      <c r="H2435" s="21"/>
      <c r="I2435" s="19"/>
      <c r="J2435" s="22"/>
      <c r="K2435" s="221"/>
      <c r="L2435" s="221"/>
      <c r="M2435" s="221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</row>
    <row r="2436" spans="1:41" ht="15" customHeight="1">
      <c r="A2436" s="23">
        <v>16</v>
      </c>
      <c r="B2436" s="184" t="s">
        <v>93</v>
      </c>
      <c r="C2436" s="82"/>
      <c r="D2436" s="203"/>
      <c r="E2436" s="114"/>
      <c r="F2436" s="226"/>
      <c r="G2436" s="27"/>
      <c r="H2436" s="24"/>
      <c r="I2436" s="19"/>
      <c r="J2436" s="22"/>
      <c r="K2436" s="220"/>
      <c r="L2436" s="220"/>
      <c r="M2436" s="220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</row>
    <row r="2437" spans="1:41" ht="15" customHeight="1">
      <c r="A2437" s="188"/>
      <c r="B2437" s="186"/>
      <c r="C2437" s="130"/>
      <c r="D2437" s="206"/>
      <c r="E2437" s="113"/>
      <c r="F2437" s="225"/>
      <c r="G2437" s="110"/>
      <c r="H2437" s="21"/>
      <c r="I2437" s="19"/>
      <c r="J2437" s="22"/>
      <c r="K2437" s="222"/>
      <c r="L2437" s="222"/>
      <c r="M2437" s="222">
        <f>M2435*M2436</f>
        <v>0</v>
      </c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</row>
    <row r="2438" spans="1:41" ht="15" customHeight="1">
      <c r="A2438" s="188"/>
      <c r="B2438" s="82"/>
      <c r="C2438" s="130"/>
      <c r="D2438" s="203"/>
      <c r="E2438" s="114"/>
      <c r="F2438" s="225"/>
      <c r="G2438" s="110"/>
      <c r="H2438" s="21"/>
      <c r="I2438" s="19"/>
      <c r="J2438" s="22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</row>
    <row r="2439" spans="1:41" ht="15" customHeight="1">
      <c r="A2439" s="132"/>
      <c r="B2439" s="185"/>
      <c r="C2439" s="81"/>
      <c r="D2439" s="206"/>
      <c r="E2439" s="113"/>
      <c r="F2439" s="228"/>
      <c r="G2439" s="128"/>
      <c r="H2439" s="25"/>
      <c r="I2439" s="19"/>
      <c r="J2439" s="22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</row>
    <row r="2440" spans="1:41" ht="15" customHeight="1">
      <c r="A2440" s="138"/>
      <c r="B2440" s="82" t="s">
        <v>85</v>
      </c>
      <c r="C2440" s="82"/>
      <c r="D2440" s="203"/>
      <c r="E2440" s="114"/>
      <c r="F2440" s="226"/>
      <c r="G2440" s="27"/>
      <c r="H2440" s="24"/>
      <c r="I2440" s="19"/>
      <c r="J2440" s="26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</row>
    <row r="2441" spans="1:41" ht="15" customHeight="1">
      <c r="A2441" s="132"/>
      <c r="B2441" s="88" t="s">
        <v>279</v>
      </c>
      <c r="C2441" s="88"/>
      <c r="D2441" s="202"/>
      <c r="E2441" s="3"/>
      <c r="F2441" s="228"/>
      <c r="G2441" s="128"/>
      <c r="H2441" s="25"/>
      <c r="I2441" s="19"/>
      <c r="J2441" s="22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</row>
    <row r="2442" spans="1:41" ht="15" customHeight="1">
      <c r="A2442" s="23"/>
      <c r="B2442" s="5" t="s">
        <v>323</v>
      </c>
      <c r="C2442" s="5" t="s">
        <v>69</v>
      </c>
      <c r="D2442" s="203">
        <v>172</v>
      </c>
      <c r="E2442" s="6" t="s">
        <v>148</v>
      </c>
      <c r="F2442" s="226"/>
      <c r="G2442" s="127"/>
      <c r="H2442" s="24"/>
      <c r="I2442" s="19"/>
      <c r="J2442" s="22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</row>
    <row r="2443" spans="1:41" ht="15" customHeight="1">
      <c r="A2443" s="132"/>
      <c r="B2443" s="88" t="s">
        <v>1002</v>
      </c>
      <c r="C2443" s="88"/>
      <c r="D2443" s="202"/>
      <c r="E2443" s="3"/>
      <c r="F2443" s="228"/>
      <c r="G2443" s="128"/>
      <c r="H2443" s="25"/>
      <c r="I2443" s="19"/>
      <c r="J2443" s="22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</row>
    <row r="2444" spans="1:41" ht="15" customHeight="1">
      <c r="A2444" s="23"/>
      <c r="B2444" s="5" t="s">
        <v>323</v>
      </c>
      <c r="C2444" s="5" t="s">
        <v>69</v>
      </c>
      <c r="D2444" s="203">
        <v>12.8</v>
      </c>
      <c r="E2444" s="6" t="s">
        <v>148</v>
      </c>
      <c r="F2444" s="226"/>
      <c r="G2444" s="127"/>
      <c r="H2444" s="24"/>
      <c r="I2444" s="19"/>
      <c r="J2444" s="22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</row>
    <row r="2445" spans="1:41" ht="15" customHeight="1">
      <c r="A2445" s="132"/>
      <c r="B2445" s="88" t="s">
        <v>758</v>
      </c>
      <c r="C2445" s="88"/>
      <c r="D2445" s="202"/>
      <c r="E2445" s="3"/>
      <c r="F2445" s="228"/>
      <c r="G2445" s="128"/>
      <c r="H2445" s="25"/>
      <c r="I2445" s="19"/>
      <c r="J2445" s="22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</row>
    <row r="2446" spans="1:41" ht="15" customHeight="1">
      <c r="A2446" s="23"/>
      <c r="B2446" s="5" t="s">
        <v>323</v>
      </c>
      <c r="C2446" s="5" t="s">
        <v>392</v>
      </c>
      <c r="D2446" s="203">
        <v>6.3</v>
      </c>
      <c r="E2446" s="6" t="s">
        <v>148</v>
      </c>
      <c r="F2446" s="226"/>
      <c r="G2446" s="127"/>
      <c r="H2446" s="24"/>
      <c r="I2446" s="19"/>
      <c r="J2446" s="22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</row>
    <row r="2447" spans="1:41" ht="15" customHeight="1">
      <c r="A2447" s="132"/>
      <c r="B2447" s="88" t="s">
        <v>51</v>
      </c>
      <c r="C2447" s="88" t="s">
        <v>233</v>
      </c>
      <c r="D2447" s="202"/>
      <c r="E2447" s="3"/>
      <c r="F2447" s="228"/>
      <c r="G2447" s="128"/>
      <c r="H2447" s="25"/>
      <c r="I2447" s="19"/>
      <c r="J2447" s="22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</row>
    <row r="2448" spans="1:41" ht="15" customHeight="1">
      <c r="A2448" s="23"/>
      <c r="B2448" s="16" t="s">
        <v>213</v>
      </c>
      <c r="C2448" s="5" t="s">
        <v>41</v>
      </c>
      <c r="D2448" s="203">
        <v>302</v>
      </c>
      <c r="E2448" s="6" t="s">
        <v>148</v>
      </c>
      <c r="F2448" s="226"/>
      <c r="G2448" s="127"/>
      <c r="H2448" s="24"/>
      <c r="I2448" s="19"/>
      <c r="J2448" s="22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</row>
    <row r="2449" spans="1:41" ht="15" customHeight="1">
      <c r="A2449" s="132"/>
      <c r="B2449" s="88"/>
      <c r="C2449" s="88" t="s">
        <v>991</v>
      </c>
      <c r="D2449" s="202"/>
      <c r="E2449" s="3"/>
      <c r="F2449" s="228"/>
      <c r="G2449" s="128"/>
      <c r="H2449" s="25"/>
      <c r="I2449" s="19"/>
      <c r="J2449" s="22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</row>
    <row r="2450" spans="1:41" ht="15" customHeight="1">
      <c r="A2450" s="23"/>
      <c r="B2450" s="5" t="s">
        <v>212</v>
      </c>
      <c r="C2450" s="5" t="s">
        <v>41</v>
      </c>
      <c r="D2450" s="203">
        <v>79.900000000000006</v>
      </c>
      <c r="E2450" s="6" t="s">
        <v>148</v>
      </c>
      <c r="F2450" s="226"/>
      <c r="G2450" s="127"/>
      <c r="H2450" s="24"/>
      <c r="I2450" s="19"/>
      <c r="J2450" s="22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</row>
    <row r="2451" spans="1:41" ht="15" customHeight="1">
      <c r="A2451" s="132"/>
      <c r="B2451" s="88"/>
      <c r="C2451" s="88" t="s">
        <v>1003</v>
      </c>
      <c r="D2451" s="202"/>
      <c r="E2451" s="3"/>
      <c r="F2451" s="228"/>
      <c r="G2451" s="128"/>
      <c r="H2451" s="25"/>
      <c r="I2451" s="19"/>
      <c r="J2451" s="22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</row>
    <row r="2452" spans="1:41" ht="15" customHeight="1">
      <c r="A2452" s="23"/>
      <c r="B2452" s="5" t="s">
        <v>1004</v>
      </c>
      <c r="C2452" s="5" t="s">
        <v>41</v>
      </c>
      <c r="D2452" s="203">
        <v>12.6</v>
      </c>
      <c r="E2452" s="6" t="s">
        <v>148</v>
      </c>
      <c r="F2452" s="226"/>
      <c r="G2452" s="127"/>
      <c r="H2452" s="24"/>
      <c r="I2452" s="19"/>
      <c r="J2452" s="22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</row>
    <row r="2453" spans="1:41" ht="15" customHeight="1">
      <c r="A2453" s="132"/>
      <c r="B2453" s="88"/>
      <c r="C2453" s="88"/>
      <c r="D2453" s="202"/>
      <c r="E2453" s="3"/>
      <c r="F2453" s="243"/>
      <c r="G2453" s="125"/>
      <c r="H2453" s="21"/>
      <c r="I2453" s="19"/>
      <c r="J2453" s="22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</row>
    <row r="2454" spans="1:41" ht="15" customHeight="1">
      <c r="A2454" s="23"/>
      <c r="B2454" s="5"/>
      <c r="C2454" s="5"/>
      <c r="D2454" s="203"/>
      <c r="E2454" s="6"/>
      <c r="F2454" s="231"/>
      <c r="G2454" s="127"/>
      <c r="H2454" s="24"/>
      <c r="I2454" s="19"/>
      <c r="J2454" s="22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</row>
    <row r="2455" spans="1:41" ht="15" customHeight="1">
      <c r="A2455" s="132"/>
      <c r="B2455" s="88"/>
      <c r="C2455" s="88"/>
      <c r="D2455" s="202"/>
      <c r="E2455" s="3"/>
      <c r="F2455" s="243"/>
      <c r="G2455" s="125"/>
      <c r="H2455" s="21"/>
      <c r="I2455" s="19"/>
      <c r="J2455" s="22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</row>
    <row r="2456" spans="1:41" ht="15" customHeight="1">
      <c r="A2456" s="23"/>
      <c r="B2456" s="5" t="s">
        <v>87</v>
      </c>
      <c r="C2456" s="5"/>
      <c r="D2456" s="203"/>
      <c r="E2456" s="6"/>
      <c r="F2456" s="231"/>
      <c r="G2456" s="127"/>
      <c r="H2456" s="24"/>
      <c r="I2456" s="19"/>
      <c r="J2456" s="22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</row>
    <row r="2457" spans="1:41" ht="15" customHeight="1">
      <c r="A2457" s="132"/>
      <c r="B2457" s="88" t="s">
        <v>1005</v>
      </c>
      <c r="C2457" s="88" t="s">
        <v>1006</v>
      </c>
      <c r="D2457" s="202"/>
      <c r="E2457" s="3"/>
      <c r="F2457" s="228"/>
      <c r="G2457" s="128"/>
      <c r="H2457" s="25"/>
      <c r="I2457" s="19"/>
      <c r="J2457" s="22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</row>
    <row r="2458" spans="1:41" ht="15" customHeight="1">
      <c r="A2458" s="23"/>
      <c r="B2458" s="5" t="s">
        <v>212</v>
      </c>
      <c r="C2458" s="5" t="s">
        <v>41</v>
      </c>
      <c r="D2458" s="203">
        <v>45.8</v>
      </c>
      <c r="E2458" s="6" t="s">
        <v>4</v>
      </c>
      <c r="F2458" s="226"/>
      <c r="G2458" s="127"/>
      <c r="H2458" s="24"/>
      <c r="I2458" s="19"/>
      <c r="J2458" s="22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</row>
    <row r="2459" spans="1:41" ht="15" customHeight="1">
      <c r="A2459" s="132"/>
      <c r="B2459" s="81" t="s">
        <v>1007</v>
      </c>
      <c r="C2459" s="81" t="s">
        <v>233</v>
      </c>
      <c r="D2459" s="202"/>
      <c r="E2459" s="113"/>
      <c r="F2459" s="228"/>
      <c r="G2459" s="128"/>
      <c r="H2459" s="25"/>
      <c r="I2459" s="19"/>
      <c r="J2459" s="22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</row>
    <row r="2460" spans="1:41" ht="15" customHeight="1">
      <c r="A2460" s="138"/>
      <c r="B2460" s="82" t="s">
        <v>214</v>
      </c>
      <c r="C2460" s="82" t="s">
        <v>41</v>
      </c>
      <c r="D2460" s="203">
        <v>64.900000000000006</v>
      </c>
      <c r="E2460" s="114" t="s">
        <v>148</v>
      </c>
      <c r="F2460" s="226"/>
      <c r="G2460" s="127"/>
      <c r="H2460" s="24"/>
      <c r="I2460" s="19"/>
      <c r="J2460" s="22"/>
      <c r="K2460" s="67"/>
      <c r="L2460" s="67"/>
      <c r="M2460" s="67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</row>
    <row r="2461" spans="1:41" ht="15" customHeight="1">
      <c r="A2461" s="132"/>
      <c r="B2461" s="81" t="s">
        <v>1008</v>
      </c>
      <c r="C2461" s="81" t="s">
        <v>1009</v>
      </c>
      <c r="D2461" s="202"/>
      <c r="E2461" s="113"/>
      <c r="F2461" s="228"/>
      <c r="G2461" s="128"/>
      <c r="H2461" s="25"/>
      <c r="I2461" s="19"/>
      <c r="J2461" s="22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</row>
    <row r="2462" spans="1:41" ht="15" customHeight="1">
      <c r="A2462" s="138"/>
      <c r="B2462" s="82" t="s">
        <v>212</v>
      </c>
      <c r="C2462" s="82" t="s">
        <v>41</v>
      </c>
      <c r="D2462" s="203">
        <v>33.799999999999997</v>
      </c>
      <c r="E2462" s="114" t="s">
        <v>148</v>
      </c>
      <c r="F2462" s="226"/>
      <c r="G2462" s="127"/>
      <c r="H2462" s="24"/>
      <c r="I2462" s="19"/>
      <c r="J2462" s="22"/>
      <c r="K2462" s="67"/>
      <c r="L2462" s="67"/>
      <c r="M2462" s="67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</row>
    <row r="2463" spans="1:41" ht="15" customHeight="1">
      <c r="A2463" s="132"/>
      <c r="B2463" s="215" t="s">
        <v>445</v>
      </c>
      <c r="C2463" s="81" t="s">
        <v>1010</v>
      </c>
      <c r="D2463" s="202"/>
      <c r="E2463" s="113"/>
      <c r="F2463" s="228"/>
      <c r="G2463" s="128"/>
      <c r="H2463" s="25"/>
      <c r="I2463" s="19"/>
      <c r="J2463" s="22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</row>
    <row r="2464" spans="1:41" ht="15" customHeight="1">
      <c r="A2464" s="138"/>
      <c r="B2464" s="82" t="s">
        <v>1011</v>
      </c>
      <c r="C2464" s="82" t="s">
        <v>41</v>
      </c>
      <c r="D2464" s="203">
        <v>6.3</v>
      </c>
      <c r="E2464" s="114" t="s">
        <v>4</v>
      </c>
      <c r="F2464" s="226"/>
      <c r="G2464" s="127"/>
      <c r="H2464" s="24"/>
      <c r="I2464" s="19"/>
      <c r="J2464" s="22"/>
      <c r="K2464" s="67"/>
      <c r="L2464" s="67"/>
      <c r="M2464" s="67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</row>
    <row r="2465" spans="1:41" ht="15" customHeight="1">
      <c r="A2465" s="132"/>
      <c r="B2465" s="81" t="s">
        <v>1320</v>
      </c>
      <c r="C2465" s="81" t="s">
        <v>1323</v>
      </c>
      <c r="D2465" s="202"/>
      <c r="E2465" s="137"/>
      <c r="F2465" s="225"/>
      <c r="G2465" s="128"/>
      <c r="H2465" s="21"/>
      <c r="I2465" s="19"/>
      <c r="J2465" s="22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</row>
    <row r="2466" spans="1:41" ht="15" customHeight="1">
      <c r="A2466" s="33"/>
      <c r="B2466" s="135" t="s">
        <v>1011</v>
      </c>
      <c r="C2466" s="135" t="s">
        <v>41</v>
      </c>
      <c r="D2466" s="204">
        <v>2.2000000000000002</v>
      </c>
      <c r="E2466" s="134" t="s">
        <v>148</v>
      </c>
      <c r="F2466" s="244"/>
      <c r="G2466" s="122"/>
      <c r="H2466" s="121"/>
      <c r="I2466" s="19"/>
      <c r="J2466" s="22"/>
      <c r="K2466" s="67"/>
      <c r="L2466" s="67"/>
      <c r="M2466" s="67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</row>
    <row r="2467" spans="1:41" ht="15" customHeight="1">
      <c r="A2467" s="133"/>
      <c r="B2467" s="130" t="s">
        <v>442</v>
      </c>
      <c r="C2467" s="130" t="s">
        <v>1010</v>
      </c>
      <c r="D2467" s="202"/>
      <c r="E2467" s="113"/>
      <c r="F2467" s="225"/>
      <c r="G2467" s="125"/>
      <c r="H2467" s="21"/>
      <c r="I2467" s="19"/>
      <c r="J2467" s="22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</row>
    <row r="2468" spans="1:41" ht="15" customHeight="1">
      <c r="A2468" s="138"/>
      <c r="B2468" s="82" t="s">
        <v>1012</v>
      </c>
      <c r="C2468" s="82" t="s">
        <v>41</v>
      </c>
      <c r="D2468" s="203">
        <v>88.3</v>
      </c>
      <c r="E2468" s="114" t="s">
        <v>4</v>
      </c>
      <c r="F2468" s="226"/>
      <c r="G2468" s="127"/>
      <c r="H2468" s="24"/>
      <c r="I2468" s="19"/>
      <c r="J2468" s="22"/>
      <c r="K2468" s="67"/>
      <c r="L2468" s="67"/>
      <c r="M2468" s="67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</row>
    <row r="2469" spans="1:41" ht="15" customHeight="1">
      <c r="A2469" s="133"/>
      <c r="B2469" s="130" t="s">
        <v>448</v>
      </c>
      <c r="C2469" s="130" t="s">
        <v>1010</v>
      </c>
      <c r="D2469" s="202"/>
      <c r="E2469" s="113"/>
      <c r="F2469" s="225"/>
      <c r="G2469" s="125"/>
      <c r="H2469" s="21"/>
      <c r="I2469" s="19"/>
      <c r="J2469" s="22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</row>
    <row r="2470" spans="1:41" ht="15" customHeight="1">
      <c r="A2470" s="142"/>
      <c r="B2470" s="82" t="s">
        <v>1012</v>
      </c>
      <c r="C2470" s="130" t="s">
        <v>41</v>
      </c>
      <c r="D2470" s="203">
        <v>14.7</v>
      </c>
      <c r="E2470" s="114" t="s">
        <v>4</v>
      </c>
      <c r="F2470" s="225"/>
      <c r="G2470" s="127"/>
      <c r="H2470" s="21"/>
      <c r="I2470" s="19"/>
      <c r="J2470" s="22"/>
      <c r="K2470" s="67"/>
      <c r="L2470" s="67"/>
      <c r="M2470" s="67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</row>
    <row r="2471" spans="1:41" ht="15" customHeight="1">
      <c r="A2471" s="132"/>
      <c r="B2471" s="81"/>
      <c r="C2471" s="81" t="s">
        <v>1013</v>
      </c>
      <c r="D2471" s="202"/>
      <c r="E2471" s="113"/>
      <c r="F2471" s="228"/>
      <c r="G2471" s="128"/>
      <c r="H2471" s="25"/>
      <c r="I2471" s="19"/>
      <c r="J2471" s="22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</row>
    <row r="2472" spans="1:41" ht="15" customHeight="1">
      <c r="A2472" s="138"/>
      <c r="B2472" s="82" t="s">
        <v>212</v>
      </c>
      <c r="C2472" s="82" t="s">
        <v>41</v>
      </c>
      <c r="D2472" s="203">
        <v>10</v>
      </c>
      <c r="E2472" s="114" t="s">
        <v>4</v>
      </c>
      <c r="F2472" s="226"/>
      <c r="G2472" s="127"/>
      <c r="H2472" s="24"/>
      <c r="I2472" s="19"/>
      <c r="J2472" s="22"/>
      <c r="K2472" s="67"/>
      <c r="L2472" s="67"/>
      <c r="M2472" s="67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</row>
    <row r="2473" spans="1:41" ht="15" customHeight="1">
      <c r="A2473" s="132"/>
      <c r="B2473" s="41"/>
      <c r="C2473" s="81" t="s">
        <v>991</v>
      </c>
      <c r="D2473" s="206"/>
      <c r="E2473" s="113"/>
      <c r="F2473" s="228"/>
      <c r="G2473" s="128"/>
      <c r="H2473" s="25"/>
      <c r="I2473" s="19"/>
      <c r="J2473" s="22"/>
      <c r="O2473" s="50"/>
      <c r="P2473" s="50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</row>
    <row r="2474" spans="1:41" ht="15" customHeight="1">
      <c r="A2474" s="138"/>
      <c r="B2474" s="82" t="s">
        <v>212</v>
      </c>
      <c r="C2474" s="82" t="s">
        <v>41</v>
      </c>
      <c r="D2474" s="203">
        <v>56.2</v>
      </c>
      <c r="E2474" s="114" t="s">
        <v>148</v>
      </c>
      <c r="F2474" s="226"/>
      <c r="G2474" s="127"/>
      <c r="H2474" s="24"/>
      <c r="I2474" s="19"/>
      <c r="J2474" s="22"/>
      <c r="O2474" s="50"/>
      <c r="P2474" s="50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</row>
    <row r="2475" spans="1:41" ht="15" customHeight="1">
      <c r="A2475" s="132"/>
      <c r="B2475" s="81"/>
      <c r="C2475" s="81"/>
      <c r="D2475" s="202"/>
      <c r="E2475" s="113"/>
      <c r="F2475" s="126"/>
      <c r="G2475" s="112"/>
      <c r="H2475" s="25"/>
      <c r="I2475" s="19"/>
      <c r="J2475" s="22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</row>
    <row r="2476" spans="1:41" ht="15" customHeight="1">
      <c r="A2476" s="138"/>
      <c r="B2476" s="82"/>
      <c r="C2476" s="82"/>
      <c r="D2476" s="203"/>
      <c r="E2476" s="114"/>
      <c r="F2476" s="124"/>
      <c r="G2476" s="127"/>
      <c r="H2476" s="195"/>
      <c r="I2476" s="19"/>
      <c r="J2476" s="22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</row>
    <row r="2477" spans="1:41" ht="15" customHeight="1">
      <c r="A2477" s="132"/>
      <c r="B2477" s="41"/>
      <c r="C2477" s="81"/>
      <c r="D2477" s="206"/>
      <c r="E2477" s="113"/>
      <c r="F2477" s="126"/>
      <c r="G2477" s="112"/>
      <c r="H2477" s="25"/>
      <c r="I2477" s="19"/>
      <c r="J2477" s="22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</row>
    <row r="2478" spans="1:41" ht="15" customHeight="1">
      <c r="A2478" s="138"/>
      <c r="B2478" s="82"/>
      <c r="C2478" s="82"/>
      <c r="D2478" s="203"/>
      <c r="E2478" s="114"/>
      <c r="F2478" s="124"/>
      <c r="G2478" s="127"/>
      <c r="H2478" s="195"/>
      <c r="I2478" s="19"/>
      <c r="J2478" s="22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</row>
    <row r="2479" spans="1:41" ht="15" customHeight="1">
      <c r="A2479" s="132"/>
      <c r="B2479" s="81"/>
      <c r="C2479" s="81"/>
      <c r="D2479" s="202"/>
      <c r="E2479" s="113"/>
      <c r="F2479" s="126"/>
      <c r="G2479" s="112"/>
      <c r="H2479" s="25"/>
      <c r="I2479" s="19"/>
      <c r="J2479" s="22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</row>
    <row r="2480" spans="1:41" ht="15" customHeight="1">
      <c r="A2480" s="23"/>
      <c r="B2480" s="82"/>
      <c r="C2480" s="82"/>
      <c r="D2480" s="203"/>
      <c r="E2480" s="114"/>
      <c r="F2480" s="124"/>
      <c r="G2480" s="127"/>
      <c r="H2480" s="195"/>
      <c r="I2480" s="19"/>
      <c r="J2480" s="22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</row>
    <row r="2481" spans="1:41" ht="15" customHeight="1">
      <c r="A2481" s="132"/>
      <c r="B2481" s="81"/>
      <c r="C2481" s="81"/>
      <c r="D2481" s="224"/>
      <c r="E2481" s="113"/>
      <c r="F2481" s="126"/>
      <c r="G2481" s="112"/>
      <c r="H2481" s="25"/>
      <c r="I2481" s="19"/>
      <c r="J2481" s="22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</row>
    <row r="2482" spans="1:41" ht="15" customHeight="1">
      <c r="A2482" s="23"/>
      <c r="B2482" s="82"/>
      <c r="C2482" s="82"/>
      <c r="D2482" s="232"/>
      <c r="E2482" s="114"/>
      <c r="F2482" s="124"/>
      <c r="G2482" s="127"/>
      <c r="H2482" s="195"/>
      <c r="I2482" s="19"/>
      <c r="J2482" s="22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</row>
    <row r="2483" spans="1:41" ht="15" customHeight="1">
      <c r="A2483" s="132"/>
      <c r="B2483" s="81"/>
      <c r="C2483" s="81"/>
      <c r="D2483" s="202"/>
      <c r="E2483" s="113"/>
      <c r="F2483" s="126"/>
      <c r="G2483" s="112"/>
      <c r="H2483" s="25"/>
      <c r="I2483" s="19"/>
      <c r="J2483" s="22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</row>
    <row r="2484" spans="1:41" ht="15" customHeight="1">
      <c r="A2484" s="23"/>
      <c r="B2484" s="82"/>
      <c r="C2484" s="82"/>
      <c r="D2484" s="203"/>
      <c r="E2484" s="114"/>
      <c r="F2484" s="124"/>
      <c r="G2484" s="127"/>
      <c r="H2484" s="195"/>
      <c r="I2484" s="19"/>
      <c r="J2484" s="22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</row>
    <row r="2485" spans="1:41" ht="15" customHeight="1">
      <c r="A2485" s="132"/>
      <c r="B2485" s="81"/>
      <c r="C2485" s="81"/>
      <c r="D2485" s="202"/>
      <c r="E2485" s="113"/>
      <c r="F2485" s="126"/>
      <c r="G2485" s="112"/>
      <c r="H2485" s="25"/>
      <c r="I2485" s="19"/>
      <c r="J2485" s="22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</row>
    <row r="2486" spans="1:41" ht="15" customHeight="1">
      <c r="A2486" s="138"/>
      <c r="B2486" s="82"/>
      <c r="C2486" s="82"/>
      <c r="D2486" s="203"/>
      <c r="E2486" s="114"/>
      <c r="F2486" s="124"/>
      <c r="G2486" s="127"/>
      <c r="H2486" s="195"/>
      <c r="I2486" s="19"/>
      <c r="J2486" s="22"/>
      <c r="K2486" s="67"/>
      <c r="L2486" s="67"/>
      <c r="M2486" s="67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</row>
    <row r="2487" spans="1:41" ht="15" customHeight="1">
      <c r="A2487" s="132"/>
      <c r="B2487" s="81"/>
      <c r="C2487" s="81"/>
      <c r="D2487" s="202"/>
      <c r="E2487" s="113"/>
      <c r="F2487" s="126"/>
      <c r="G2487" s="112"/>
      <c r="H2487" s="25"/>
      <c r="I2487" s="19"/>
      <c r="J2487" s="22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</row>
    <row r="2488" spans="1:41" ht="15" customHeight="1">
      <c r="A2488" s="138"/>
      <c r="B2488" s="82"/>
      <c r="C2488" s="82"/>
      <c r="D2488" s="203"/>
      <c r="E2488" s="114"/>
      <c r="F2488" s="124"/>
      <c r="G2488" s="127"/>
      <c r="H2488" s="195"/>
      <c r="I2488" s="19"/>
      <c r="J2488" s="22"/>
      <c r="K2488" s="67"/>
      <c r="L2488" s="67"/>
      <c r="M2488" s="67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</row>
    <row r="2489" spans="1:41" ht="15" customHeight="1">
      <c r="A2489" s="132"/>
      <c r="B2489" s="81"/>
      <c r="C2489" s="81"/>
      <c r="D2489" s="202"/>
      <c r="E2489" s="113"/>
      <c r="F2489" s="228"/>
      <c r="G2489" s="112"/>
      <c r="H2489" s="25"/>
      <c r="I2489" s="19"/>
      <c r="J2489" s="22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</row>
    <row r="2490" spans="1:41" ht="15" customHeight="1">
      <c r="A2490" s="138"/>
      <c r="B2490" s="82"/>
      <c r="C2490" s="82"/>
      <c r="D2490" s="203"/>
      <c r="E2490" s="114"/>
      <c r="F2490" s="226"/>
      <c r="G2490" s="127"/>
      <c r="H2490" s="195"/>
      <c r="I2490" s="19"/>
      <c r="J2490" s="22"/>
      <c r="K2490" s="67"/>
      <c r="L2490" s="67"/>
      <c r="M2490" s="67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</row>
    <row r="2491" spans="1:41" ht="15" customHeight="1">
      <c r="A2491" s="132"/>
      <c r="B2491" s="81"/>
      <c r="C2491" s="81"/>
      <c r="D2491" s="202"/>
      <c r="E2491" s="113"/>
      <c r="F2491" s="126"/>
      <c r="G2491" s="112"/>
      <c r="H2491" s="25"/>
      <c r="I2491" s="19"/>
      <c r="J2491" s="22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</row>
    <row r="2492" spans="1:41" ht="15" customHeight="1">
      <c r="A2492" s="138"/>
      <c r="B2492" s="82"/>
      <c r="C2492" s="82"/>
      <c r="D2492" s="203"/>
      <c r="E2492" s="114"/>
      <c r="F2492" s="124"/>
      <c r="G2492" s="127"/>
      <c r="H2492" s="195"/>
      <c r="I2492" s="19"/>
      <c r="J2492" s="22"/>
      <c r="K2492" s="67"/>
      <c r="L2492" s="67"/>
      <c r="M2492" s="67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</row>
    <row r="2493" spans="1:41" ht="15" customHeight="1">
      <c r="A2493" s="132"/>
      <c r="B2493" s="81"/>
      <c r="C2493" s="81"/>
      <c r="D2493" s="202"/>
      <c r="E2493" s="113"/>
      <c r="F2493" s="126"/>
      <c r="G2493" s="112"/>
      <c r="H2493" s="25"/>
      <c r="I2493" s="19"/>
      <c r="J2493" s="22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</row>
    <row r="2494" spans="1:41" ht="15" customHeight="1">
      <c r="A2494" s="138"/>
      <c r="B2494" s="82"/>
      <c r="C2494" s="82"/>
      <c r="D2494" s="203"/>
      <c r="E2494" s="114"/>
      <c r="F2494" s="124"/>
      <c r="G2494" s="127"/>
      <c r="H2494" s="195"/>
      <c r="I2494" s="19"/>
      <c r="J2494" s="22"/>
      <c r="K2494" s="67"/>
      <c r="L2494" s="67"/>
      <c r="M2494" s="67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</row>
    <row r="2495" spans="1:41" ht="15" customHeight="1">
      <c r="A2495" s="132"/>
      <c r="B2495" s="218"/>
      <c r="C2495" s="81"/>
      <c r="D2495" s="202"/>
      <c r="E2495" s="113"/>
      <c r="F2495" s="225"/>
      <c r="G2495" s="125"/>
      <c r="H2495" s="25"/>
      <c r="I2495" s="19"/>
      <c r="J2495" s="22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</row>
    <row r="2496" spans="1:41" ht="15" customHeight="1">
      <c r="A2496" s="131"/>
      <c r="B2496" s="114" t="str">
        <f>A2436&amp;" - 計"</f>
        <v>16 - 計</v>
      </c>
      <c r="C2496" s="82"/>
      <c r="D2496" s="203"/>
      <c r="E2496" s="114"/>
      <c r="F2496" s="226"/>
      <c r="G2496" s="48"/>
      <c r="H2496" s="24"/>
      <c r="I2496" s="19"/>
      <c r="J2496" s="26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</row>
    <row r="2497" spans="1:41" ht="15" customHeight="1">
      <c r="A2497" s="132"/>
      <c r="B2497" s="81"/>
      <c r="C2497" s="81"/>
      <c r="D2497" s="202"/>
      <c r="E2497" s="113"/>
      <c r="F2497" s="129"/>
      <c r="G2497" s="110"/>
      <c r="H2497" s="21"/>
      <c r="I2497" s="19"/>
      <c r="J2497" s="22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</row>
    <row r="2498" spans="1:41" ht="15" customHeight="1">
      <c r="A2498" s="33"/>
      <c r="B2498" s="135"/>
      <c r="C2498" s="135"/>
      <c r="D2498" s="204"/>
      <c r="E2498" s="134"/>
      <c r="F2498" s="123"/>
      <c r="G2498" s="122"/>
      <c r="H2498" s="196"/>
      <c r="I2498" s="19"/>
      <c r="J2498" s="22"/>
      <c r="K2498" s="67"/>
      <c r="L2498" s="67"/>
      <c r="M2498" s="67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</row>
    <row r="2499" spans="1:41" ht="15" customHeight="1">
      <c r="A2499" s="133"/>
      <c r="B2499" s="130"/>
      <c r="C2499" s="130"/>
      <c r="D2499" s="202"/>
      <c r="E2499" s="113"/>
      <c r="F2499" s="225"/>
      <c r="G2499" s="125"/>
      <c r="H2499" s="21"/>
      <c r="I2499" s="19"/>
      <c r="J2499" s="22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</row>
    <row r="2500" spans="1:41" s="54" customFormat="1" ht="15" customHeight="1">
      <c r="A2500" s="138">
        <v>17</v>
      </c>
      <c r="B2500" s="82" t="s">
        <v>1572</v>
      </c>
      <c r="C2500" s="82"/>
      <c r="D2500" s="203"/>
      <c r="E2500" s="114"/>
      <c r="F2500" s="226"/>
      <c r="G2500" s="127"/>
      <c r="H2500" s="24"/>
      <c r="I2500" s="19"/>
      <c r="J2500" s="60"/>
      <c r="K2500" s="52"/>
      <c r="L2500" s="52"/>
      <c r="M2500" s="52"/>
      <c r="N2500" s="53"/>
      <c r="O2500" s="53"/>
      <c r="P2500" s="53"/>
      <c r="Q2500" s="53"/>
      <c r="R2500" s="53"/>
      <c r="S2500" s="53"/>
      <c r="T2500" s="53"/>
      <c r="U2500" s="53"/>
      <c r="V2500" s="53"/>
      <c r="W2500" s="53"/>
      <c r="X2500" s="53"/>
      <c r="Y2500" s="53"/>
      <c r="Z2500" s="53"/>
      <c r="AA2500" s="53"/>
      <c r="AB2500" s="53"/>
      <c r="AC2500" s="53"/>
      <c r="AD2500" s="53"/>
      <c r="AE2500" s="53"/>
      <c r="AF2500" s="53"/>
      <c r="AG2500" s="53"/>
      <c r="AH2500" s="53"/>
      <c r="AI2500" s="53"/>
      <c r="AJ2500" s="53"/>
      <c r="AK2500" s="53"/>
      <c r="AL2500" s="53"/>
      <c r="AM2500" s="53"/>
      <c r="AN2500" s="53"/>
      <c r="AO2500" s="53"/>
    </row>
    <row r="2501" spans="1:41" s="54" customFormat="1" ht="15" customHeight="1">
      <c r="A2501" s="132"/>
      <c r="B2501" s="81"/>
      <c r="C2501" s="81"/>
      <c r="D2501" s="202"/>
      <c r="E2501" s="113"/>
      <c r="F2501" s="225"/>
      <c r="G2501" s="125"/>
      <c r="H2501" s="25"/>
      <c r="I2501" s="19"/>
      <c r="J2501" s="60"/>
      <c r="K2501" s="52"/>
      <c r="L2501" s="52"/>
      <c r="M2501" s="52"/>
      <c r="N2501" s="53"/>
      <c r="O2501" s="53"/>
      <c r="P2501" s="53"/>
      <c r="Q2501" s="53"/>
      <c r="R2501" s="53"/>
      <c r="S2501" s="53"/>
      <c r="T2501" s="53"/>
      <c r="U2501" s="53"/>
      <c r="V2501" s="53"/>
      <c r="W2501" s="53"/>
      <c r="X2501" s="53"/>
      <c r="Y2501" s="53"/>
      <c r="Z2501" s="53"/>
      <c r="AA2501" s="53"/>
      <c r="AB2501" s="53"/>
      <c r="AC2501" s="53"/>
      <c r="AD2501" s="53"/>
      <c r="AE2501" s="53"/>
      <c r="AF2501" s="53"/>
      <c r="AG2501" s="53"/>
      <c r="AH2501" s="53"/>
      <c r="AI2501" s="53"/>
      <c r="AJ2501" s="53"/>
      <c r="AK2501" s="53"/>
      <c r="AL2501" s="53"/>
      <c r="AM2501" s="53"/>
      <c r="AN2501" s="53"/>
      <c r="AO2501" s="53"/>
    </row>
    <row r="2502" spans="1:41" s="54" customFormat="1" ht="15" customHeight="1">
      <c r="A2502" s="131"/>
      <c r="B2502" s="82"/>
      <c r="C2502" s="82"/>
      <c r="D2502" s="203"/>
      <c r="E2502" s="114"/>
      <c r="F2502" s="226"/>
      <c r="G2502" s="48"/>
      <c r="H2502" s="24"/>
      <c r="I2502" s="19"/>
      <c r="J2502" s="60"/>
      <c r="K2502" s="52"/>
      <c r="L2502" s="52"/>
      <c r="M2502" s="52"/>
      <c r="N2502" s="53"/>
      <c r="O2502" s="53"/>
      <c r="P2502" s="53"/>
      <c r="Q2502" s="53"/>
      <c r="R2502" s="53"/>
      <c r="S2502" s="53"/>
      <c r="T2502" s="53"/>
      <c r="U2502" s="53"/>
      <c r="V2502" s="53"/>
      <c r="W2502" s="53"/>
      <c r="X2502" s="53"/>
      <c r="Y2502" s="53"/>
      <c r="Z2502" s="53"/>
      <c r="AA2502" s="53"/>
      <c r="AB2502" s="53"/>
      <c r="AC2502" s="53"/>
      <c r="AD2502" s="53"/>
      <c r="AE2502" s="53"/>
      <c r="AF2502" s="53"/>
      <c r="AG2502" s="53"/>
      <c r="AH2502" s="53"/>
      <c r="AI2502" s="53"/>
      <c r="AJ2502" s="53"/>
      <c r="AK2502" s="53"/>
      <c r="AL2502" s="53"/>
      <c r="AM2502" s="53"/>
      <c r="AN2502" s="53"/>
      <c r="AO2502" s="53"/>
    </row>
    <row r="2503" spans="1:41" ht="15" customHeight="1">
      <c r="A2503" s="132"/>
      <c r="B2503" s="81"/>
      <c r="C2503" s="81"/>
      <c r="D2503" s="224"/>
      <c r="E2503" s="113"/>
      <c r="F2503" s="228"/>
      <c r="G2503" s="128"/>
      <c r="H2503" s="25"/>
      <c r="I2503" s="19"/>
      <c r="J2503" s="22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</row>
    <row r="2504" spans="1:41" ht="15" customHeight="1">
      <c r="A2504" s="131"/>
      <c r="B2504" s="82" t="s">
        <v>85</v>
      </c>
      <c r="C2504" s="82"/>
      <c r="D2504" s="232"/>
      <c r="E2504" s="114"/>
      <c r="F2504" s="226"/>
      <c r="G2504" s="127"/>
      <c r="H2504" s="24"/>
      <c r="I2504" s="19"/>
      <c r="J2504" s="22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</row>
    <row r="2505" spans="1:41" ht="15" customHeight="1">
      <c r="A2505" s="132"/>
      <c r="B2505" s="78" t="s">
        <v>569</v>
      </c>
      <c r="C2505" s="81"/>
      <c r="D2505" s="202"/>
      <c r="E2505" s="113"/>
      <c r="F2505" s="126"/>
      <c r="G2505" s="112"/>
      <c r="H2505" s="214"/>
      <c r="I2505" s="19"/>
      <c r="J2505" s="22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</row>
    <row r="2506" spans="1:41" ht="15" customHeight="1">
      <c r="A2506" s="131"/>
      <c r="B2506" s="139" t="s">
        <v>476</v>
      </c>
      <c r="C2506" s="82" t="s">
        <v>1014</v>
      </c>
      <c r="D2506" s="203">
        <v>75.5</v>
      </c>
      <c r="E2506" s="114" t="s">
        <v>148</v>
      </c>
      <c r="F2506" s="124"/>
      <c r="G2506" s="48"/>
      <c r="H2506" s="195"/>
      <c r="I2506" s="19"/>
      <c r="J2506" s="22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</row>
    <row r="2507" spans="1:41" s="54" customFormat="1" ht="15" customHeight="1">
      <c r="A2507" s="132"/>
      <c r="B2507" s="61" t="s">
        <v>569</v>
      </c>
      <c r="C2507" s="61" t="s">
        <v>303</v>
      </c>
      <c r="D2507" s="209"/>
      <c r="E2507" s="287"/>
      <c r="F2507" s="126"/>
      <c r="G2507" s="110"/>
      <c r="H2507" s="25"/>
      <c r="I2507" s="19"/>
      <c r="J2507" s="60"/>
      <c r="K2507" s="52"/>
      <c r="L2507" s="52"/>
      <c r="M2507" s="52"/>
      <c r="N2507" s="53"/>
      <c r="O2507" s="53"/>
      <c r="P2507" s="53"/>
      <c r="Q2507" s="53"/>
      <c r="R2507" s="53"/>
      <c r="S2507" s="53"/>
      <c r="T2507" s="53"/>
      <c r="U2507" s="53"/>
      <c r="V2507" s="53"/>
      <c r="W2507" s="53"/>
      <c r="X2507" s="53"/>
      <c r="Y2507" s="53"/>
      <c r="Z2507" s="53"/>
      <c r="AA2507" s="53"/>
      <c r="AB2507" s="53"/>
      <c r="AC2507" s="53"/>
      <c r="AD2507" s="53"/>
      <c r="AE2507" s="53"/>
      <c r="AF2507" s="53"/>
      <c r="AG2507" s="53"/>
      <c r="AH2507" s="53"/>
      <c r="AI2507" s="53"/>
      <c r="AJ2507" s="53"/>
      <c r="AK2507" s="53"/>
      <c r="AL2507" s="53"/>
      <c r="AM2507" s="53"/>
      <c r="AN2507" s="53"/>
      <c r="AO2507" s="53"/>
    </row>
    <row r="2508" spans="1:41" s="54" customFormat="1" ht="15" customHeight="1">
      <c r="A2508" s="131"/>
      <c r="B2508" s="82" t="s">
        <v>302</v>
      </c>
      <c r="C2508" s="288" t="s">
        <v>284</v>
      </c>
      <c r="D2508" s="289">
        <v>75.5</v>
      </c>
      <c r="E2508" s="290" t="s">
        <v>148</v>
      </c>
      <c r="F2508" s="124"/>
      <c r="G2508" s="48"/>
      <c r="H2508" s="195"/>
      <c r="I2508" s="19"/>
      <c r="J2508" s="60"/>
      <c r="K2508" s="52"/>
      <c r="L2508" s="52"/>
      <c r="M2508" s="52"/>
      <c r="N2508" s="53"/>
      <c r="O2508" s="53"/>
      <c r="P2508" s="53"/>
      <c r="Q2508" s="53"/>
      <c r="R2508" s="53"/>
      <c r="S2508" s="53"/>
      <c r="T2508" s="53"/>
      <c r="U2508" s="53"/>
      <c r="V2508" s="53"/>
      <c r="W2508" s="53"/>
      <c r="X2508" s="53"/>
      <c r="Y2508" s="53"/>
      <c r="Z2508" s="53"/>
      <c r="AA2508" s="53"/>
      <c r="AB2508" s="53"/>
      <c r="AC2508" s="53"/>
      <c r="AD2508" s="53"/>
      <c r="AE2508" s="53"/>
      <c r="AF2508" s="53"/>
      <c r="AG2508" s="53"/>
      <c r="AH2508" s="53"/>
      <c r="AI2508" s="53"/>
      <c r="AJ2508" s="53"/>
      <c r="AK2508" s="53"/>
      <c r="AL2508" s="53"/>
      <c r="AM2508" s="53"/>
      <c r="AN2508" s="53"/>
      <c r="AO2508" s="53"/>
    </row>
    <row r="2509" spans="1:41" ht="15" customHeight="1">
      <c r="A2509" s="132"/>
      <c r="B2509" s="81" t="s">
        <v>744</v>
      </c>
      <c r="C2509" s="130"/>
      <c r="D2509" s="202"/>
      <c r="E2509" s="113"/>
      <c r="F2509" s="126"/>
      <c r="G2509" s="112"/>
      <c r="H2509" s="25"/>
      <c r="I2509" s="19"/>
      <c r="J2509" s="22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</row>
    <row r="2510" spans="1:41" ht="15" customHeight="1">
      <c r="A2510" s="131"/>
      <c r="B2510" s="82" t="s">
        <v>1015</v>
      </c>
      <c r="C2510" s="82" t="s">
        <v>392</v>
      </c>
      <c r="D2510" s="232">
        <v>96.7</v>
      </c>
      <c r="E2510" s="114" t="s">
        <v>148</v>
      </c>
      <c r="F2510" s="124"/>
      <c r="G2510" s="127"/>
      <c r="H2510" s="195"/>
      <c r="I2510" s="19"/>
      <c r="J2510" s="187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</row>
    <row r="2511" spans="1:41" ht="15" customHeight="1">
      <c r="A2511" s="132"/>
      <c r="B2511" s="78" t="s">
        <v>746</v>
      </c>
      <c r="C2511" s="130"/>
      <c r="D2511" s="202"/>
      <c r="E2511" s="113"/>
      <c r="F2511" s="126"/>
      <c r="G2511" s="112"/>
      <c r="H2511" s="25"/>
      <c r="I2511" s="19"/>
      <c r="J2511" s="22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</row>
    <row r="2512" spans="1:41" ht="15" customHeight="1">
      <c r="A2512" s="131"/>
      <c r="B2512" s="139" t="s">
        <v>1015</v>
      </c>
      <c r="C2512" s="82" t="s">
        <v>392</v>
      </c>
      <c r="D2512" s="203">
        <v>4.5</v>
      </c>
      <c r="E2512" s="114" t="s">
        <v>148</v>
      </c>
      <c r="F2512" s="124"/>
      <c r="G2512" s="127"/>
      <c r="H2512" s="195"/>
      <c r="I2512" s="19"/>
      <c r="J2512" s="22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</row>
    <row r="2513" spans="1:41" ht="15" customHeight="1">
      <c r="A2513" s="132"/>
      <c r="B2513" s="291" t="s">
        <v>1016</v>
      </c>
      <c r="C2513" s="61"/>
      <c r="D2513" s="209"/>
      <c r="E2513" s="287"/>
      <c r="F2513" s="126"/>
      <c r="G2513" s="112"/>
      <c r="H2513" s="25"/>
      <c r="I2513" s="19"/>
      <c r="J2513" s="22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</row>
    <row r="2514" spans="1:41" ht="15" customHeight="1">
      <c r="A2514" s="131"/>
      <c r="B2514" s="139" t="s">
        <v>1015</v>
      </c>
      <c r="C2514" s="62" t="s">
        <v>69</v>
      </c>
      <c r="D2514" s="210">
        <v>16.399999999999999</v>
      </c>
      <c r="E2514" s="292" t="s">
        <v>148</v>
      </c>
      <c r="F2514" s="124"/>
      <c r="G2514" s="127"/>
      <c r="H2514" s="195"/>
      <c r="I2514" s="19"/>
      <c r="J2514" s="22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</row>
    <row r="2515" spans="1:41" s="54" customFormat="1" ht="15" customHeight="1">
      <c r="A2515" s="132"/>
      <c r="B2515" s="61" t="s">
        <v>575</v>
      </c>
      <c r="C2515" s="61" t="s">
        <v>1017</v>
      </c>
      <c r="D2515" s="209"/>
      <c r="E2515" s="287"/>
      <c r="F2515" s="126"/>
      <c r="G2515" s="112"/>
      <c r="H2515" s="25"/>
      <c r="I2515" s="19"/>
      <c r="J2515" s="60"/>
      <c r="K2515" s="52"/>
      <c r="L2515" s="52"/>
      <c r="M2515" s="52"/>
      <c r="N2515" s="53"/>
      <c r="O2515" s="53"/>
      <c r="P2515" s="53"/>
      <c r="Q2515" s="53"/>
      <c r="R2515" s="53"/>
      <c r="S2515" s="53"/>
      <c r="T2515" s="53"/>
      <c r="U2515" s="53"/>
      <c r="V2515" s="53"/>
      <c r="W2515" s="53"/>
      <c r="X2515" s="53"/>
      <c r="Y2515" s="53"/>
      <c r="Z2515" s="53"/>
      <c r="AA2515" s="53"/>
      <c r="AB2515" s="53"/>
      <c r="AC2515" s="53"/>
      <c r="AD2515" s="53"/>
      <c r="AE2515" s="53"/>
      <c r="AF2515" s="53"/>
      <c r="AG2515" s="53"/>
      <c r="AH2515" s="53"/>
      <c r="AI2515" s="53"/>
      <c r="AJ2515" s="53"/>
      <c r="AK2515" s="53"/>
      <c r="AL2515" s="53"/>
      <c r="AM2515" s="53"/>
      <c r="AN2515" s="53"/>
      <c r="AO2515" s="53"/>
    </row>
    <row r="2516" spans="1:41" s="54" customFormat="1" ht="15" customHeight="1">
      <c r="A2516" s="131"/>
      <c r="B2516" s="82" t="s">
        <v>1018</v>
      </c>
      <c r="C2516" s="288" t="s">
        <v>1019</v>
      </c>
      <c r="D2516" s="289">
        <v>940</v>
      </c>
      <c r="E2516" s="290" t="s">
        <v>148</v>
      </c>
      <c r="F2516" s="124"/>
      <c r="G2516" s="127"/>
      <c r="H2516" s="195"/>
      <c r="I2516" s="19"/>
      <c r="J2516" s="60"/>
      <c r="K2516" s="52"/>
      <c r="L2516" s="52"/>
      <c r="M2516" s="52"/>
      <c r="N2516" s="53"/>
      <c r="O2516" s="53"/>
      <c r="P2516" s="53"/>
      <c r="Q2516" s="53"/>
      <c r="R2516" s="53"/>
      <c r="S2516" s="53"/>
      <c r="T2516" s="53"/>
      <c r="U2516" s="53"/>
      <c r="V2516" s="53"/>
      <c r="W2516" s="53"/>
      <c r="X2516" s="53"/>
      <c r="Y2516" s="53"/>
      <c r="Z2516" s="53"/>
      <c r="AA2516" s="53"/>
      <c r="AB2516" s="53"/>
      <c r="AC2516" s="53"/>
      <c r="AD2516" s="53"/>
      <c r="AE2516" s="53"/>
      <c r="AF2516" s="53"/>
      <c r="AG2516" s="53"/>
      <c r="AH2516" s="53"/>
      <c r="AI2516" s="53"/>
      <c r="AJ2516" s="53"/>
      <c r="AK2516" s="53"/>
      <c r="AL2516" s="53"/>
      <c r="AM2516" s="53"/>
      <c r="AN2516" s="53"/>
      <c r="AO2516" s="53"/>
    </row>
    <row r="2517" spans="1:41" s="54" customFormat="1" ht="15" customHeight="1">
      <c r="A2517" s="132"/>
      <c r="B2517" s="61" t="s">
        <v>598</v>
      </c>
      <c r="C2517" s="61" t="s">
        <v>1020</v>
      </c>
      <c r="D2517" s="209"/>
      <c r="E2517" s="287"/>
      <c r="F2517" s="126"/>
      <c r="G2517" s="112"/>
      <c r="H2517" s="25"/>
      <c r="I2517" s="19"/>
      <c r="J2517" s="60"/>
      <c r="K2517" s="52"/>
      <c r="L2517" s="52"/>
      <c r="M2517" s="52"/>
      <c r="N2517" s="53"/>
      <c r="O2517" s="53"/>
      <c r="P2517" s="53"/>
      <c r="Q2517" s="53"/>
      <c r="R2517" s="53"/>
      <c r="S2517" s="53"/>
      <c r="T2517" s="53"/>
      <c r="U2517" s="53"/>
      <c r="V2517" s="53"/>
      <c r="W2517" s="53"/>
      <c r="X2517" s="53"/>
      <c r="Y2517" s="53"/>
      <c r="Z2517" s="53"/>
      <c r="AA2517" s="53"/>
      <c r="AB2517" s="53"/>
      <c r="AC2517" s="53"/>
      <c r="AD2517" s="53"/>
      <c r="AE2517" s="53"/>
      <c r="AF2517" s="53"/>
      <c r="AG2517" s="53"/>
      <c r="AH2517" s="53"/>
      <c r="AI2517" s="53"/>
      <c r="AJ2517" s="53"/>
      <c r="AK2517" s="53"/>
      <c r="AL2517" s="53"/>
      <c r="AM2517" s="53"/>
      <c r="AN2517" s="53"/>
      <c r="AO2517" s="53"/>
    </row>
    <row r="2518" spans="1:41" s="54" customFormat="1" ht="15" customHeight="1">
      <c r="A2518" s="131"/>
      <c r="B2518" s="82" t="s">
        <v>1018</v>
      </c>
      <c r="C2518" s="288" t="s">
        <v>1019</v>
      </c>
      <c r="D2518" s="289">
        <v>266</v>
      </c>
      <c r="E2518" s="290" t="s">
        <v>148</v>
      </c>
      <c r="F2518" s="124"/>
      <c r="G2518" s="127"/>
      <c r="H2518" s="195"/>
      <c r="I2518" s="19"/>
      <c r="J2518" s="60"/>
      <c r="K2518" s="52"/>
      <c r="L2518" s="52"/>
      <c r="M2518" s="52"/>
      <c r="N2518" s="53"/>
      <c r="O2518" s="53"/>
      <c r="P2518" s="53"/>
      <c r="Q2518" s="53"/>
      <c r="R2518" s="53"/>
      <c r="S2518" s="53"/>
      <c r="T2518" s="53"/>
      <c r="U2518" s="53"/>
      <c r="V2518" s="53"/>
      <c r="W2518" s="53"/>
      <c r="X2518" s="53"/>
      <c r="Y2518" s="53"/>
      <c r="Z2518" s="53"/>
      <c r="AA2518" s="53"/>
      <c r="AB2518" s="53"/>
      <c r="AC2518" s="53"/>
      <c r="AD2518" s="53"/>
      <c r="AE2518" s="53"/>
      <c r="AF2518" s="53"/>
      <c r="AG2518" s="53"/>
      <c r="AH2518" s="53"/>
      <c r="AI2518" s="53"/>
      <c r="AJ2518" s="53"/>
      <c r="AK2518" s="53"/>
      <c r="AL2518" s="53"/>
      <c r="AM2518" s="53"/>
      <c r="AN2518" s="53"/>
      <c r="AO2518" s="53"/>
    </row>
    <row r="2519" spans="1:41" ht="15" customHeight="1">
      <c r="A2519" s="132"/>
      <c r="B2519" s="218" t="s">
        <v>575</v>
      </c>
      <c r="C2519" s="81"/>
      <c r="D2519" s="202"/>
      <c r="E2519" s="113"/>
      <c r="F2519" s="228"/>
      <c r="G2519" s="128"/>
      <c r="H2519" s="25"/>
      <c r="I2519" s="19"/>
      <c r="J2519" s="22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</row>
    <row r="2520" spans="1:41" ht="15" customHeight="1">
      <c r="A2520" s="131"/>
      <c r="B2520" s="139" t="s">
        <v>324</v>
      </c>
      <c r="C2520" s="82"/>
      <c r="D2520" s="203">
        <v>921</v>
      </c>
      <c r="E2520" s="114" t="s">
        <v>148</v>
      </c>
      <c r="F2520" s="226"/>
      <c r="G2520" s="127"/>
      <c r="H2520" s="24"/>
      <c r="I2520" s="19"/>
      <c r="J2520" s="22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</row>
    <row r="2521" spans="1:41" ht="15" customHeight="1">
      <c r="A2521" s="132"/>
      <c r="B2521" s="61" t="s">
        <v>598</v>
      </c>
      <c r="C2521" s="61"/>
      <c r="D2521" s="209"/>
      <c r="E2521" s="287"/>
      <c r="F2521" s="228"/>
      <c r="G2521" s="128"/>
      <c r="H2521" s="25"/>
      <c r="I2521" s="19"/>
      <c r="J2521" s="22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</row>
    <row r="2522" spans="1:41" ht="15" customHeight="1">
      <c r="A2522" s="131"/>
      <c r="B2522" s="82" t="s">
        <v>324</v>
      </c>
      <c r="C2522" s="288"/>
      <c r="D2522" s="289">
        <v>266</v>
      </c>
      <c r="E2522" s="290" t="s">
        <v>148</v>
      </c>
      <c r="F2522" s="226"/>
      <c r="G2522" s="127"/>
      <c r="H2522" s="24"/>
      <c r="I2522" s="19"/>
      <c r="J2522" s="187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</row>
    <row r="2523" spans="1:41" ht="15" customHeight="1">
      <c r="A2523" s="132"/>
      <c r="B2523" s="291" t="s">
        <v>51</v>
      </c>
      <c r="C2523" s="61" t="s">
        <v>231</v>
      </c>
      <c r="D2523" s="209"/>
      <c r="E2523" s="287"/>
      <c r="F2523" s="228"/>
      <c r="G2523" s="128"/>
      <c r="H2523" s="25"/>
      <c r="I2523" s="19"/>
      <c r="J2523" s="22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</row>
    <row r="2524" spans="1:41" ht="15" customHeight="1">
      <c r="A2524" s="131"/>
      <c r="B2524" s="139" t="s">
        <v>1021</v>
      </c>
      <c r="C2524" s="62" t="s">
        <v>142</v>
      </c>
      <c r="D2524" s="210">
        <v>302</v>
      </c>
      <c r="E2524" s="292" t="s">
        <v>148</v>
      </c>
      <c r="F2524" s="226"/>
      <c r="G2524" s="127"/>
      <c r="H2524" s="24"/>
      <c r="I2524" s="19"/>
      <c r="J2524" s="22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</row>
    <row r="2525" spans="1:41" ht="15" customHeight="1">
      <c r="A2525" s="132"/>
      <c r="B2525" s="291" t="s">
        <v>991</v>
      </c>
      <c r="C2525" s="61" t="s">
        <v>1022</v>
      </c>
      <c r="D2525" s="209"/>
      <c r="E2525" s="287"/>
      <c r="F2525" s="228"/>
      <c r="G2525" s="128"/>
      <c r="H2525" s="25"/>
      <c r="I2525" s="19"/>
      <c r="J2525" s="22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</row>
    <row r="2526" spans="1:41" ht="15" customHeight="1">
      <c r="A2526" s="131"/>
      <c r="B2526" s="139" t="s">
        <v>1021</v>
      </c>
      <c r="C2526" s="288" t="s">
        <v>231</v>
      </c>
      <c r="D2526" s="289">
        <v>11.3</v>
      </c>
      <c r="E2526" s="290" t="s">
        <v>148</v>
      </c>
      <c r="F2526" s="226"/>
      <c r="G2526" s="127"/>
      <c r="H2526" s="24"/>
      <c r="I2526" s="19"/>
      <c r="J2526" s="22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</row>
    <row r="2527" spans="1:41" ht="15" customHeight="1">
      <c r="A2527" s="132"/>
      <c r="B2527" s="78" t="s">
        <v>991</v>
      </c>
      <c r="C2527" s="81" t="s">
        <v>1022</v>
      </c>
      <c r="D2527" s="202"/>
      <c r="E2527" s="113"/>
      <c r="F2527" s="65"/>
      <c r="G2527" s="110"/>
      <c r="H2527" s="21"/>
      <c r="I2527" s="19"/>
      <c r="J2527" s="22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</row>
    <row r="2528" spans="1:41" ht="15" customHeight="1">
      <c r="A2528" s="131"/>
      <c r="B2528" s="139" t="s">
        <v>1023</v>
      </c>
      <c r="C2528" s="82" t="s">
        <v>1024</v>
      </c>
      <c r="D2528" s="203">
        <v>1.3</v>
      </c>
      <c r="E2528" s="114" t="s">
        <v>148</v>
      </c>
      <c r="F2528" s="66"/>
      <c r="G2528" s="127"/>
      <c r="H2528" s="195"/>
      <c r="I2528" s="19"/>
      <c r="J2528" s="22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</row>
    <row r="2529" spans="1:41" ht="15" customHeight="1">
      <c r="A2529" s="132"/>
      <c r="B2529" s="78" t="s">
        <v>86</v>
      </c>
      <c r="C2529" s="81"/>
      <c r="D2529" s="202"/>
      <c r="E2529" s="137"/>
      <c r="F2529" s="225"/>
      <c r="G2529" s="128"/>
      <c r="H2529" s="21"/>
      <c r="I2529" s="19"/>
      <c r="J2529" s="22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</row>
    <row r="2530" spans="1:41" ht="15" customHeight="1">
      <c r="A2530" s="136"/>
      <c r="B2530" s="237" t="s">
        <v>1025</v>
      </c>
      <c r="C2530" s="135"/>
      <c r="D2530" s="204">
        <v>193</v>
      </c>
      <c r="E2530" s="134" t="s">
        <v>4</v>
      </c>
      <c r="F2530" s="244"/>
      <c r="G2530" s="122"/>
      <c r="H2530" s="121"/>
      <c r="I2530" s="19"/>
      <c r="J2530" s="22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</row>
    <row r="2531" spans="1:41" ht="15" customHeight="1">
      <c r="A2531" s="133"/>
      <c r="B2531" s="15"/>
      <c r="C2531" s="130"/>
      <c r="D2531" s="202"/>
      <c r="E2531" s="113"/>
      <c r="F2531" s="129"/>
      <c r="G2531" s="110"/>
      <c r="H2531" s="21"/>
      <c r="I2531" s="19"/>
      <c r="J2531" s="22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</row>
    <row r="2532" spans="1:41" ht="15" customHeight="1">
      <c r="A2532" s="131"/>
      <c r="B2532" s="139"/>
      <c r="C2532" s="82"/>
      <c r="D2532" s="203"/>
      <c r="E2532" s="114"/>
      <c r="F2532" s="124"/>
      <c r="G2532" s="127"/>
      <c r="H2532" s="195"/>
      <c r="I2532" s="19"/>
      <c r="J2532" s="22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</row>
    <row r="2533" spans="1:41" ht="15" customHeight="1">
      <c r="A2533" s="132"/>
      <c r="B2533" s="78"/>
      <c r="C2533" s="81"/>
      <c r="D2533" s="202"/>
      <c r="E2533" s="113"/>
      <c r="F2533" s="65"/>
      <c r="G2533" s="110"/>
      <c r="H2533" s="21"/>
      <c r="I2533" s="19"/>
      <c r="J2533" s="22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</row>
    <row r="2534" spans="1:41" ht="15" customHeight="1">
      <c r="A2534" s="131"/>
      <c r="B2534" s="139" t="s">
        <v>87</v>
      </c>
      <c r="C2534" s="82"/>
      <c r="D2534" s="203"/>
      <c r="E2534" s="114"/>
      <c r="F2534" s="66"/>
      <c r="G2534" s="127"/>
      <c r="H2534" s="195"/>
      <c r="I2534" s="19"/>
      <c r="J2534" s="22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</row>
    <row r="2535" spans="1:41" s="54" customFormat="1" ht="15" customHeight="1">
      <c r="A2535" s="132"/>
      <c r="B2535" s="215" t="s">
        <v>40</v>
      </c>
      <c r="C2535" s="81"/>
      <c r="D2535" s="202"/>
      <c r="E2535" s="113"/>
      <c r="F2535" s="243"/>
      <c r="G2535" s="125"/>
      <c r="H2535" s="21"/>
      <c r="I2535" s="19"/>
      <c r="J2535" s="60"/>
      <c r="K2535" s="52"/>
      <c r="L2535" s="52"/>
      <c r="M2535" s="52"/>
      <c r="N2535" s="53"/>
      <c r="O2535" s="53"/>
      <c r="P2535" s="53"/>
      <c r="Q2535" s="53"/>
      <c r="R2535" s="53"/>
      <c r="S2535" s="53"/>
      <c r="T2535" s="53"/>
      <c r="U2535" s="53"/>
      <c r="V2535" s="53"/>
      <c r="W2535" s="53"/>
      <c r="X2535" s="53"/>
      <c r="Y2535" s="53"/>
      <c r="Z2535" s="53"/>
      <c r="AA2535" s="53"/>
      <c r="AB2535" s="53"/>
      <c r="AC2535" s="53"/>
      <c r="AD2535" s="53"/>
      <c r="AE2535" s="53"/>
      <c r="AF2535" s="53"/>
      <c r="AG2535" s="53"/>
      <c r="AH2535" s="53"/>
      <c r="AI2535" s="53"/>
      <c r="AJ2535" s="53"/>
      <c r="AK2535" s="53"/>
      <c r="AL2535" s="53"/>
      <c r="AM2535" s="53"/>
      <c r="AN2535" s="53"/>
      <c r="AO2535" s="53"/>
    </row>
    <row r="2536" spans="1:41" s="54" customFormat="1" ht="15" customHeight="1">
      <c r="A2536" s="131"/>
      <c r="B2536" s="82" t="s">
        <v>1026</v>
      </c>
      <c r="C2536" s="82" t="s">
        <v>1027</v>
      </c>
      <c r="D2536" s="203">
        <v>8</v>
      </c>
      <c r="E2536" s="114" t="s">
        <v>229</v>
      </c>
      <c r="F2536" s="231"/>
      <c r="G2536" s="127"/>
      <c r="H2536" s="24"/>
      <c r="I2536" s="19"/>
      <c r="J2536" s="60"/>
      <c r="K2536" s="52"/>
      <c r="L2536" s="52"/>
      <c r="M2536" s="52"/>
      <c r="N2536" s="53"/>
      <c r="O2536" s="53"/>
      <c r="P2536" s="53"/>
      <c r="Q2536" s="53"/>
      <c r="R2536" s="53"/>
      <c r="S2536" s="53"/>
      <c r="T2536" s="53"/>
      <c r="U2536" s="53"/>
      <c r="V2536" s="53"/>
      <c r="W2536" s="53"/>
      <c r="X2536" s="53"/>
      <c r="Y2536" s="53"/>
      <c r="Z2536" s="53"/>
      <c r="AA2536" s="53"/>
      <c r="AB2536" s="53"/>
      <c r="AC2536" s="53"/>
      <c r="AD2536" s="53"/>
      <c r="AE2536" s="53"/>
      <c r="AF2536" s="53"/>
      <c r="AG2536" s="53"/>
      <c r="AH2536" s="53"/>
      <c r="AI2536" s="53"/>
      <c r="AJ2536" s="53"/>
      <c r="AK2536" s="53"/>
      <c r="AL2536" s="53"/>
      <c r="AM2536" s="53"/>
      <c r="AN2536" s="53"/>
      <c r="AO2536" s="53"/>
    </row>
    <row r="2537" spans="1:41" s="54" customFormat="1" ht="15" customHeight="1">
      <c r="A2537" s="132"/>
      <c r="B2537" s="81" t="s">
        <v>40</v>
      </c>
      <c r="C2537" s="81" t="s">
        <v>1028</v>
      </c>
      <c r="D2537" s="297"/>
      <c r="E2537" s="57"/>
      <c r="F2537" s="126"/>
      <c r="G2537" s="112"/>
      <c r="H2537" s="25"/>
      <c r="I2537" s="19"/>
      <c r="J2537" s="60"/>
      <c r="K2537" s="52"/>
      <c r="L2537" s="52"/>
      <c r="M2537" s="52"/>
      <c r="N2537" s="53"/>
      <c r="O2537" s="53"/>
      <c r="P2537" s="53"/>
      <c r="Q2537" s="53"/>
      <c r="R2537" s="53"/>
      <c r="S2537" s="53"/>
      <c r="T2537" s="53"/>
      <c r="U2537" s="53"/>
      <c r="V2537" s="53"/>
      <c r="W2537" s="53"/>
      <c r="X2537" s="53"/>
      <c r="Y2537" s="53"/>
      <c r="Z2537" s="53"/>
      <c r="AA2537" s="53"/>
      <c r="AB2537" s="53"/>
      <c r="AC2537" s="53"/>
      <c r="AD2537" s="53"/>
      <c r="AE2537" s="53"/>
      <c r="AF2537" s="53"/>
      <c r="AG2537" s="53"/>
      <c r="AH2537" s="53"/>
      <c r="AI2537" s="53"/>
      <c r="AJ2537" s="53"/>
      <c r="AK2537" s="53"/>
      <c r="AL2537" s="53"/>
      <c r="AM2537" s="53"/>
      <c r="AN2537" s="53"/>
      <c r="AO2537" s="53"/>
    </row>
    <row r="2538" spans="1:41" s="54" customFormat="1" ht="15" customHeight="1">
      <c r="A2538" s="131"/>
      <c r="B2538" s="82" t="s">
        <v>1029</v>
      </c>
      <c r="C2538" s="82" t="s">
        <v>392</v>
      </c>
      <c r="D2538" s="232">
        <v>743</v>
      </c>
      <c r="E2538" s="114" t="s">
        <v>148</v>
      </c>
      <c r="F2538" s="124"/>
      <c r="G2538" s="127"/>
      <c r="H2538" s="195"/>
      <c r="I2538" s="19"/>
      <c r="J2538" s="60"/>
      <c r="K2538" s="52"/>
      <c r="L2538" s="52"/>
      <c r="M2538" s="52"/>
      <c r="N2538" s="53"/>
      <c r="O2538" s="53"/>
      <c r="P2538" s="53"/>
      <c r="Q2538" s="53"/>
      <c r="R2538" s="53"/>
      <c r="S2538" s="53"/>
      <c r="T2538" s="53"/>
      <c r="U2538" s="53"/>
      <c r="V2538" s="53"/>
      <c r="W2538" s="53"/>
      <c r="X2538" s="53"/>
      <c r="Y2538" s="53"/>
      <c r="Z2538" s="53"/>
      <c r="AA2538" s="53"/>
      <c r="AB2538" s="53"/>
      <c r="AC2538" s="53"/>
      <c r="AD2538" s="53"/>
      <c r="AE2538" s="53"/>
      <c r="AF2538" s="53"/>
      <c r="AG2538" s="53"/>
      <c r="AH2538" s="53"/>
      <c r="AI2538" s="53"/>
      <c r="AJ2538" s="53"/>
      <c r="AK2538" s="53"/>
      <c r="AL2538" s="53"/>
      <c r="AM2538" s="53"/>
      <c r="AN2538" s="53"/>
      <c r="AO2538" s="53"/>
    </row>
    <row r="2539" spans="1:41" s="54" customFormat="1" ht="15" customHeight="1">
      <c r="A2539" s="132"/>
      <c r="B2539" s="81" t="s">
        <v>40</v>
      </c>
      <c r="C2539" s="130" t="s">
        <v>1030</v>
      </c>
      <c r="D2539" s="202"/>
      <c r="E2539" s="113"/>
      <c r="F2539" s="228"/>
      <c r="G2539" s="128"/>
      <c r="H2539" s="25"/>
      <c r="I2539" s="19"/>
      <c r="J2539" s="60"/>
      <c r="K2539" s="52"/>
      <c r="L2539" s="52"/>
      <c r="M2539" s="52"/>
      <c r="N2539" s="53"/>
      <c r="O2539" s="53"/>
      <c r="P2539" s="53"/>
      <c r="Q2539" s="53"/>
      <c r="R2539" s="53"/>
      <c r="S2539" s="53"/>
      <c r="T2539" s="53"/>
      <c r="U2539" s="53"/>
      <c r="V2539" s="53"/>
      <c r="W2539" s="53"/>
      <c r="X2539" s="53"/>
      <c r="Y2539" s="53"/>
      <c r="Z2539" s="53"/>
      <c r="AA2539" s="53"/>
      <c r="AB2539" s="53"/>
      <c r="AC2539" s="53"/>
      <c r="AD2539" s="53"/>
      <c r="AE2539" s="53"/>
      <c r="AF2539" s="53"/>
      <c r="AG2539" s="53"/>
      <c r="AH2539" s="53"/>
      <c r="AI2539" s="53"/>
      <c r="AJ2539" s="53"/>
      <c r="AK2539" s="53"/>
      <c r="AL2539" s="53"/>
      <c r="AM2539" s="53"/>
      <c r="AN2539" s="53"/>
      <c r="AO2539" s="53"/>
    </row>
    <row r="2540" spans="1:41" s="54" customFormat="1" ht="15" customHeight="1">
      <c r="A2540" s="131"/>
      <c r="B2540" s="58" t="s">
        <v>1031</v>
      </c>
      <c r="C2540" s="82" t="s">
        <v>1032</v>
      </c>
      <c r="D2540" s="203">
        <v>395</v>
      </c>
      <c r="E2540" s="114" t="s">
        <v>148</v>
      </c>
      <c r="F2540" s="226"/>
      <c r="G2540" s="127"/>
      <c r="H2540" s="24"/>
      <c r="I2540" s="19"/>
      <c r="J2540" s="60"/>
      <c r="K2540" s="52"/>
      <c r="L2540" s="52"/>
      <c r="M2540" s="52"/>
      <c r="N2540" s="53"/>
      <c r="O2540" s="53"/>
      <c r="P2540" s="53"/>
      <c r="Q2540" s="53"/>
      <c r="R2540" s="53"/>
      <c r="S2540" s="53"/>
      <c r="T2540" s="53"/>
      <c r="U2540" s="53"/>
      <c r="V2540" s="53"/>
      <c r="W2540" s="53"/>
      <c r="X2540" s="53"/>
      <c r="Y2540" s="53"/>
      <c r="Z2540" s="53"/>
      <c r="AA2540" s="53"/>
      <c r="AB2540" s="53"/>
      <c r="AC2540" s="53"/>
      <c r="AD2540" s="53"/>
      <c r="AE2540" s="53"/>
      <c r="AF2540" s="53"/>
      <c r="AG2540" s="53"/>
      <c r="AH2540" s="53"/>
      <c r="AI2540" s="53"/>
      <c r="AJ2540" s="53"/>
      <c r="AK2540" s="53"/>
      <c r="AL2540" s="53"/>
      <c r="AM2540" s="53"/>
      <c r="AN2540" s="53"/>
      <c r="AO2540" s="53"/>
    </row>
    <row r="2541" spans="1:41" s="54" customFormat="1" ht="15" customHeight="1">
      <c r="A2541" s="132"/>
      <c r="B2541" s="81" t="s">
        <v>40</v>
      </c>
      <c r="C2541" s="81" t="s">
        <v>1030</v>
      </c>
      <c r="D2541" s="207"/>
      <c r="E2541" s="57"/>
      <c r="F2541" s="228"/>
      <c r="G2541" s="128"/>
      <c r="H2541" s="25"/>
      <c r="I2541" s="19"/>
      <c r="J2541" s="60"/>
      <c r="K2541" s="52"/>
      <c r="L2541" s="52"/>
      <c r="M2541" s="52"/>
      <c r="N2541" s="53"/>
      <c r="O2541" s="53"/>
      <c r="P2541" s="53"/>
      <c r="Q2541" s="53"/>
      <c r="R2541" s="53"/>
      <c r="S2541" s="53"/>
      <c r="T2541" s="53"/>
      <c r="U2541" s="53"/>
      <c r="V2541" s="53"/>
      <c r="W2541" s="53"/>
      <c r="X2541" s="53"/>
      <c r="Y2541" s="53"/>
      <c r="Z2541" s="53"/>
      <c r="AA2541" s="53"/>
      <c r="AB2541" s="53"/>
      <c r="AC2541" s="53"/>
      <c r="AD2541" s="53"/>
      <c r="AE2541" s="53"/>
      <c r="AF2541" s="53"/>
      <c r="AG2541" s="53"/>
      <c r="AH2541" s="53"/>
      <c r="AI2541" s="53"/>
      <c r="AJ2541" s="53"/>
      <c r="AK2541" s="53"/>
      <c r="AL2541" s="53"/>
      <c r="AM2541" s="53"/>
      <c r="AN2541" s="53"/>
      <c r="AO2541" s="53"/>
    </row>
    <row r="2542" spans="1:41" s="54" customFormat="1" ht="15" customHeight="1">
      <c r="A2542" s="131"/>
      <c r="B2542" s="82" t="s">
        <v>1031</v>
      </c>
      <c r="C2542" s="82" t="s">
        <v>1033</v>
      </c>
      <c r="D2542" s="203">
        <v>1.5</v>
      </c>
      <c r="E2542" s="114" t="s">
        <v>148</v>
      </c>
      <c r="F2542" s="226"/>
      <c r="G2542" s="127"/>
      <c r="H2542" s="24"/>
      <c r="I2542" s="19"/>
      <c r="J2542" s="60"/>
      <c r="K2542" s="52"/>
      <c r="L2542" s="52"/>
      <c r="M2542" s="52"/>
      <c r="N2542" s="53"/>
      <c r="O2542" s="53"/>
      <c r="P2542" s="53"/>
      <c r="Q2542" s="53"/>
      <c r="R2542" s="53"/>
      <c r="S2542" s="53"/>
      <c r="T2542" s="53"/>
      <c r="U2542" s="53"/>
      <c r="V2542" s="53"/>
      <c r="W2542" s="53"/>
      <c r="X2542" s="53"/>
      <c r="Y2542" s="53"/>
      <c r="Z2542" s="53"/>
      <c r="AA2542" s="53"/>
      <c r="AB2542" s="53"/>
      <c r="AC2542" s="53"/>
      <c r="AD2542" s="53"/>
      <c r="AE2542" s="53"/>
      <c r="AF2542" s="53"/>
      <c r="AG2542" s="53"/>
      <c r="AH2542" s="53"/>
      <c r="AI2542" s="53"/>
      <c r="AJ2542" s="53"/>
      <c r="AK2542" s="53"/>
      <c r="AL2542" s="53"/>
      <c r="AM2542" s="53"/>
      <c r="AN2542" s="53"/>
      <c r="AO2542" s="53"/>
    </row>
    <row r="2543" spans="1:41" s="54" customFormat="1" ht="15" customHeight="1">
      <c r="A2543" s="132"/>
      <c r="B2543" s="81" t="s">
        <v>40</v>
      </c>
      <c r="C2543" s="81" t="s">
        <v>1030</v>
      </c>
      <c r="D2543" s="207"/>
      <c r="E2543" s="57"/>
      <c r="F2543" s="228"/>
      <c r="G2543" s="128"/>
      <c r="H2543" s="25"/>
      <c r="I2543" s="19"/>
      <c r="J2543" s="60"/>
      <c r="K2543" s="52"/>
      <c r="L2543" s="52"/>
      <c r="M2543" s="52"/>
      <c r="N2543" s="53"/>
      <c r="O2543" s="53"/>
      <c r="P2543" s="53"/>
      <c r="Q2543" s="53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3"/>
      <c r="AB2543" s="53"/>
      <c r="AC2543" s="53"/>
      <c r="AD2543" s="53"/>
      <c r="AE2543" s="53"/>
      <c r="AF2543" s="53"/>
      <c r="AG2543" s="53"/>
      <c r="AH2543" s="53"/>
      <c r="AI2543" s="53"/>
      <c r="AJ2543" s="53"/>
      <c r="AK2543" s="53"/>
      <c r="AL2543" s="53"/>
      <c r="AM2543" s="53"/>
      <c r="AN2543" s="53"/>
      <c r="AO2543" s="53"/>
    </row>
    <row r="2544" spans="1:41" s="54" customFormat="1" ht="15" customHeight="1">
      <c r="A2544" s="131"/>
      <c r="B2544" s="82" t="s">
        <v>1034</v>
      </c>
      <c r="C2544" s="82" t="s">
        <v>1035</v>
      </c>
      <c r="D2544" s="203">
        <v>85.3</v>
      </c>
      <c r="E2544" s="114" t="s">
        <v>148</v>
      </c>
      <c r="F2544" s="226"/>
      <c r="G2544" s="127"/>
      <c r="H2544" s="24"/>
      <c r="I2544" s="19"/>
      <c r="J2544" s="60"/>
      <c r="K2544" s="52"/>
      <c r="L2544" s="52"/>
      <c r="M2544" s="52"/>
      <c r="N2544" s="53"/>
      <c r="O2544" s="53"/>
      <c r="P2544" s="53"/>
      <c r="Q2544" s="53"/>
      <c r="R2544" s="53"/>
      <c r="S2544" s="53"/>
      <c r="T2544" s="53"/>
      <c r="U2544" s="53"/>
      <c r="V2544" s="53"/>
      <c r="W2544" s="53"/>
      <c r="X2544" s="53"/>
      <c r="Y2544" s="53"/>
      <c r="Z2544" s="53"/>
      <c r="AA2544" s="53"/>
      <c r="AB2544" s="53"/>
      <c r="AC2544" s="53"/>
      <c r="AD2544" s="53"/>
      <c r="AE2544" s="53"/>
      <c r="AF2544" s="53"/>
      <c r="AG2544" s="53"/>
      <c r="AH2544" s="53"/>
      <c r="AI2544" s="53"/>
      <c r="AJ2544" s="53"/>
      <c r="AK2544" s="53"/>
      <c r="AL2544" s="53"/>
      <c r="AM2544" s="53"/>
      <c r="AN2544" s="53"/>
      <c r="AO2544" s="53"/>
    </row>
    <row r="2545" spans="1:41" ht="15" customHeight="1">
      <c r="A2545" s="132"/>
      <c r="B2545" s="78" t="s">
        <v>40</v>
      </c>
      <c r="C2545" s="81" t="s">
        <v>1036</v>
      </c>
      <c r="D2545" s="202"/>
      <c r="E2545" s="113"/>
      <c r="F2545" s="228"/>
      <c r="G2545" s="128"/>
      <c r="H2545" s="25"/>
      <c r="I2545" s="19"/>
      <c r="J2545" s="22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</row>
    <row r="2546" spans="1:41" ht="15" customHeight="1">
      <c r="A2546" s="131"/>
      <c r="B2546" s="139" t="s">
        <v>1037</v>
      </c>
      <c r="C2546" s="82" t="s">
        <v>1038</v>
      </c>
      <c r="D2546" s="203">
        <v>36.6</v>
      </c>
      <c r="E2546" s="114" t="s">
        <v>148</v>
      </c>
      <c r="F2546" s="226"/>
      <c r="G2546" s="127"/>
      <c r="H2546" s="24"/>
      <c r="I2546" s="19"/>
      <c r="J2546" s="22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</row>
    <row r="2547" spans="1:41" ht="15" customHeight="1">
      <c r="A2547" s="132"/>
      <c r="B2547" s="81" t="s">
        <v>40</v>
      </c>
      <c r="C2547" s="81" t="s">
        <v>1036</v>
      </c>
      <c r="D2547" s="202"/>
      <c r="E2547" s="113"/>
      <c r="F2547" s="228"/>
      <c r="G2547" s="128"/>
      <c r="H2547" s="25"/>
      <c r="I2547" s="19"/>
      <c r="J2547" s="22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</row>
    <row r="2548" spans="1:41" ht="15" customHeight="1">
      <c r="A2548" s="131"/>
      <c r="B2548" s="82" t="s">
        <v>1037</v>
      </c>
      <c r="C2548" s="82" t="s">
        <v>392</v>
      </c>
      <c r="D2548" s="203">
        <v>28.6</v>
      </c>
      <c r="E2548" s="114" t="s">
        <v>148</v>
      </c>
      <c r="F2548" s="226"/>
      <c r="G2548" s="127"/>
      <c r="H2548" s="24"/>
      <c r="I2548" s="19"/>
      <c r="J2548" s="22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</row>
    <row r="2549" spans="1:41" ht="15" customHeight="1">
      <c r="A2549" s="132"/>
      <c r="B2549" s="81" t="s">
        <v>40</v>
      </c>
      <c r="C2549" s="81"/>
      <c r="D2549" s="202"/>
      <c r="E2549" s="113"/>
      <c r="F2549" s="126"/>
      <c r="G2549" s="112"/>
      <c r="H2549" s="25"/>
      <c r="I2549" s="19"/>
      <c r="J2549" s="22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</row>
    <row r="2550" spans="1:41" ht="15" customHeight="1">
      <c r="A2550" s="131"/>
      <c r="B2550" s="82" t="s">
        <v>1015</v>
      </c>
      <c r="C2550" s="82" t="s">
        <v>392</v>
      </c>
      <c r="D2550" s="203">
        <v>50.3</v>
      </c>
      <c r="E2550" s="114" t="s">
        <v>148</v>
      </c>
      <c r="F2550" s="124"/>
      <c r="G2550" s="127"/>
      <c r="H2550" s="195"/>
      <c r="I2550" s="19"/>
      <c r="J2550" s="187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</row>
    <row r="2551" spans="1:41" ht="15" customHeight="1">
      <c r="A2551" s="132"/>
      <c r="B2551" s="81" t="s">
        <v>40</v>
      </c>
      <c r="C2551" s="81"/>
      <c r="D2551" s="202"/>
      <c r="E2551" s="113"/>
      <c r="F2551" s="126"/>
      <c r="G2551" s="112"/>
      <c r="H2551" s="25"/>
      <c r="I2551" s="19"/>
      <c r="J2551" s="22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</row>
    <row r="2552" spans="1:41" ht="15" customHeight="1">
      <c r="A2552" s="131"/>
      <c r="B2552" s="82" t="s">
        <v>1039</v>
      </c>
      <c r="C2552" s="82" t="s">
        <v>392</v>
      </c>
      <c r="D2552" s="203">
        <v>28.9</v>
      </c>
      <c r="E2552" s="114" t="s">
        <v>148</v>
      </c>
      <c r="F2552" s="124"/>
      <c r="G2552" s="127"/>
      <c r="H2552" s="195"/>
      <c r="I2552" s="19"/>
      <c r="J2552" s="22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</row>
    <row r="2553" spans="1:41" s="54" customFormat="1" ht="15" customHeight="1">
      <c r="A2553" s="132"/>
      <c r="B2553" s="81" t="s">
        <v>40</v>
      </c>
      <c r="C2553" s="81"/>
      <c r="D2553" s="202"/>
      <c r="E2553" s="113"/>
      <c r="F2553" s="126"/>
      <c r="G2553" s="112"/>
      <c r="H2553" s="214"/>
      <c r="I2553" s="19"/>
      <c r="J2553" s="60"/>
      <c r="K2553" s="52"/>
      <c r="L2553" s="52"/>
      <c r="M2553" s="52"/>
      <c r="N2553" s="53"/>
      <c r="O2553" s="53"/>
      <c r="P2553" s="53"/>
      <c r="Q2553" s="53"/>
      <c r="R2553" s="53"/>
      <c r="S2553" s="53"/>
      <c r="T2553" s="53"/>
      <c r="U2553" s="53"/>
      <c r="V2553" s="53"/>
      <c r="W2553" s="53"/>
      <c r="X2553" s="53"/>
      <c r="Y2553" s="53"/>
      <c r="Z2553" s="53"/>
      <c r="AA2553" s="53"/>
      <c r="AB2553" s="53"/>
      <c r="AC2553" s="53"/>
      <c r="AD2553" s="53"/>
      <c r="AE2553" s="53"/>
      <c r="AF2553" s="53"/>
      <c r="AG2553" s="53"/>
      <c r="AH2553" s="53"/>
      <c r="AI2553" s="53"/>
      <c r="AJ2553" s="53"/>
      <c r="AK2553" s="53"/>
      <c r="AL2553" s="53"/>
      <c r="AM2553" s="53"/>
      <c r="AN2553" s="53"/>
      <c r="AO2553" s="53"/>
    </row>
    <row r="2554" spans="1:41" s="54" customFormat="1" ht="15" customHeight="1">
      <c r="A2554" s="131"/>
      <c r="B2554" s="82" t="s">
        <v>1040</v>
      </c>
      <c r="C2554" s="82" t="s">
        <v>392</v>
      </c>
      <c r="D2554" s="203">
        <v>9.1</v>
      </c>
      <c r="E2554" s="114" t="s">
        <v>148</v>
      </c>
      <c r="F2554" s="124"/>
      <c r="G2554" s="48"/>
      <c r="H2554" s="195"/>
      <c r="I2554" s="19"/>
      <c r="J2554" s="60"/>
      <c r="K2554" s="52"/>
      <c r="L2554" s="52"/>
      <c r="M2554" s="52"/>
      <c r="N2554" s="53"/>
      <c r="O2554" s="53"/>
      <c r="P2554" s="53"/>
      <c r="Q2554" s="53"/>
      <c r="R2554" s="53"/>
      <c r="S2554" s="53"/>
      <c r="T2554" s="53"/>
      <c r="U2554" s="53"/>
      <c r="V2554" s="53"/>
      <c r="W2554" s="53"/>
      <c r="X2554" s="53"/>
      <c r="Y2554" s="53"/>
      <c r="Z2554" s="53"/>
      <c r="AA2554" s="53"/>
      <c r="AB2554" s="53"/>
      <c r="AC2554" s="53"/>
      <c r="AD2554" s="53"/>
      <c r="AE2554" s="53"/>
      <c r="AF2554" s="53"/>
      <c r="AG2554" s="53"/>
      <c r="AH2554" s="53"/>
      <c r="AI2554" s="53"/>
      <c r="AJ2554" s="53"/>
      <c r="AK2554" s="53"/>
      <c r="AL2554" s="53"/>
      <c r="AM2554" s="53"/>
      <c r="AN2554" s="53"/>
      <c r="AO2554" s="53"/>
    </row>
    <row r="2555" spans="1:41" s="54" customFormat="1" ht="15" customHeight="1">
      <c r="A2555" s="132"/>
      <c r="B2555" s="81" t="s">
        <v>40</v>
      </c>
      <c r="C2555" s="81"/>
      <c r="D2555" s="202"/>
      <c r="E2555" s="113"/>
      <c r="F2555" s="126"/>
      <c r="G2555" s="112"/>
      <c r="H2555" s="214"/>
      <c r="I2555" s="19"/>
      <c r="J2555" s="60"/>
      <c r="K2555" s="52"/>
      <c r="L2555" s="52"/>
      <c r="M2555" s="52"/>
      <c r="N2555" s="53"/>
      <c r="O2555" s="53"/>
      <c r="P2555" s="53"/>
      <c r="Q2555" s="53"/>
      <c r="R2555" s="53"/>
      <c r="S2555" s="53"/>
      <c r="T2555" s="53"/>
      <c r="U2555" s="53"/>
      <c r="V2555" s="53"/>
      <c r="W2555" s="53"/>
      <c r="X2555" s="53"/>
      <c r="Y2555" s="53"/>
      <c r="Z2555" s="53"/>
      <c r="AA2555" s="53"/>
      <c r="AB2555" s="53"/>
      <c r="AC2555" s="53"/>
      <c r="AD2555" s="53"/>
      <c r="AE2555" s="53"/>
      <c r="AF2555" s="53"/>
      <c r="AG2555" s="53"/>
      <c r="AH2555" s="53"/>
      <c r="AI2555" s="53"/>
      <c r="AJ2555" s="53"/>
      <c r="AK2555" s="53"/>
      <c r="AL2555" s="53"/>
      <c r="AM2555" s="53"/>
      <c r="AN2555" s="53"/>
      <c r="AO2555" s="53"/>
    </row>
    <row r="2556" spans="1:41" s="54" customFormat="1" ht="15" customHeight="1">
      <c r="A2556" s="131"/>
      <c r="B2556" s="82" t="s">
        <v>1041</v>
      </c>
      <c r="C2556" s="82" t="s">
        <v>392</v>
      </c>
      <c r="D2556" s="203">
        <v>252</v>
      </c>
      <c r="E2556" s="114" t="s">
        <v>148</v>
      </c>
      <c r="F2556" s="124"/>
      <c r="G2556" s="48"/>
      <c r="H2556" s="195"/>
      <c r="I2556" s="19"/>
      <c r="J2556" s="60"/>
      <c r="K2556" s="52"/>
      <c r="L2556" s="52"/>
      <c r="M2556" s="52"/>
      <c r="N2556" s="53"/>
      <c r="O2556" s="53"/>
      <c r="P2556" s="53"/>
      <c r="Q2556" s="53"/>
      <c r="R2556" s="53"/>
      <c r="S2556" s="53"/>
      <c r="T2556" s="53"/>
      <c r="U2556" s="53"/>
      <c r="V2556" s="53"/>
      <c r="W2556" s="53"/>
      <c r="X2556" s="53"/>
      <c r="Y2556" s="53"/>
      <c r="Z2556" s="53"/>
      <c r="AA2556" s="53"/>
      <c r="AB2556" s="53"/>
      <c r="AC2556" s="53"/>
      <c r="AD2556" s="53"/>
      <c r="AE2556" s="53"/>
      <c r="AF2556" s="53"/>
      <c r="AG2556" s="53"/>
      <c r="AH2556" s="53"/>
      <c r="AI2556" s="53"/>
      <c r="AJ2556" s="53"/>
      <c r="AK2556" s="53"/>
      <c r="AL2556" s="53"/>
      <c r="AM2556" s="53"/>
      <c r="AN2556" s="53"/>
      <c r="AO2556" s="53"/>
    </row>
    <row r="2557" spans="1:41" ht="15" customHeight="1">
      <c r="A2557" s="132"/>
      <c r="B2557" s="78" t="s">
        <v>1600</v>
      </c>
      <c r="C2557" s="130"/>
      <c r="D2557" s="202"/>
      <c r="E2557" s="113"/>
      <c r="F2557" s="126"/>
      <c r="G2557" s="112"/>
      <c r="H2557" s="25"/>
      <c r="I2557" s="19"/>
      <c r="J2557" s="22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</row>
    <row r="2558" spans="1:41" ht="15" customHeight="1">
      <c r="A2558" s="131"/>
      <c r="B2558" s="284" t="s">
        <v>1042</v>
      </c>
      <c r="C2558" s="82" t="s">
        <v>434</v>
      </c>
      <c r="D2558" s="203">
        <v>9.1</v>
      </c>
      <c r="E2558" s="114" t="s">
        <v>148</v>
      </c>
      <c r="F2558" s="124"/>
      <c r="G2558" s="127"/>
      <c r="H2558" s="195"/>
      <c r="I2558" s="19"/>
      <c r="J2558" s="22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</row>
    <row r="2559" spans="1:41" ht="15" customHeight="1">
      <c r="A2559" s="132"/>
      <c r="B2559" s="78" t="s">
        <v>40</v>
      </c>
      <c r="C2559" s="81"/>
      <c r="D2559" s="202"/>
      <c r="E2559" s="113"/>
      <c r="F2559" s="126"/>
      <c r="G2559" s="112"/>
      <c r="H2559" s="214"/>
      <c r="I2559" s="19"/>
      <c r="J2559" s="22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</row>
    <row r="2560" spans="1:41" ht="15" customHeight="1">
      <c r="A2560" s="131"/>
      <c r="B2560" s="139" t="s">
        <v>1043</v>
      </c>
      <c r="C2560" s="82" t="s">
        <v>392</v>
      </c>
      <c r="D2560" s="203">
        <v>167</v>
      </c>
      <c r="E2560" s="114" t="s">
        <v>148</v>
      </c>
      <c r="F2560" s="124"/>
      <c r="G2560" s="48"/>
      <c r="H2560" s="195"/>
      <c r="I2560" s="19"/>
      <c r="J2560" s="22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</row>
    <row r="2561" spans="1:41" ht="15" customHeight="1">
      <c r="A2561" s="132"/>
      <c r="B2561" s="78" t="s">
        <v>1602</v>
      </c>
      <c r="C2561" s="81"/>
      <c r="D2561" s="202"/>
      <c r="E2561" s="137"/>
      <c r="F2561" s="129"/>
      <c r="G2561" s="112"/>
      <c r="H2561" s="21"/>
      <c r="I2561" s="19"/>
      <c r="J2561" s="22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</row>
    <row r="2562" spans="1:41" ht="15" customHeight="1">
      <c r="A2562" s="136"/>
      <c r="B2562" s="237" t="s">
        <v>1042</v>
      </c>
      <c r="C2562" s="135" t="s">
        <v>434</v>
      </c>
      <c r="D2562" s="204">
        <v>8.4</v>
      </c>
      <c r="E2562" s="134" t="s">
        <v>148</v>
      </c>
      <c r="F2562" s="123"/>
      <c r="G2562" s="122"/>
      <c r="H2562" s="196"/>
      <c r="I2562" s="19"/>
      <c r="J2562" s="22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</row>
    <row r="2563" spans="1:41" ht="15" customHeight="1">
      <c r="A2563" s="133"/>
      <c r="B2563" s="15" t="s">
        <v>1606</v>
      </c>
      <c r="C2563" s="130"/>
      <c r="D2563" s="202"/>
      <c r="E2563" s="113"/>
      <c r="F2563" s="129"/>
      <c r="G2563" s="110"/>
      <c r="H2563" s="21"/>
      <c r="I2563" s="19"/>
      <c r="J2563" s="22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</row>
    <row r="2564" spans="1:41" ht="15" customHeight="1">
      <c r="A2564" s="131"/>
      <c r="B2564" s="139" t="s">
        <v>1607</v>
      </c>
      <c r="C2564" s="82" t="s">
        <v>434</v>
      </c>
      <c r="D2564" s="203">
        <v>71.2</v>
      </c>
      <c r="E2564" s="114" t="s">
        <v>148</v>
      </c>
      <c r="F2564" s="124"/>
      <c r="G2564" s="127"/>
      <c r="H2564" s="195"/>
      <c r="I2564" s="19"/>
      <c r="J2564" s="22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</row>
    <row r="2565" spans="1:41" s="54" customFormat="1" ht="15" customHeight="1">
      <c r="A2565" s="132"/>
      <c r="B2565" s="81" t="s">
        <v>1608</v>
      </c>
      <c r="C2565" s="81"/>
      <c r="D2565" s="202"/>
      <c r="E2565" s="113"/>
      <c r="F2565" s="126"/>
      <c r="G2565" s="112"/>
      <c r="H2565" s="214"/>
      <c r="I2565" s="19"/>
      <c r="J2565" s="60"/>
      <c r="K2565" s="52"/>
      <c r="L2565" s="52"/>
      <c r="M2565" s="52"/>
      <c r="N2565" s="53"/>
      <c r="O2565" s="53"/>
      <c r="P2565" s="53"/>
      <c r="Q2565" s="53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3"/>
      <c r="AB2565" s="53"/>
      <c r="AC2565" s="53"/>
      <c r="AD2565" s="53"/>
      <c r="AE2565" s="53"/>
      <c r="AF2565" s="53"/>
      <c r="AG2565" s="53"/>
      <c r="AH2565" s="53"/>
      <c r="AI2565" s="53"/>
      <c r="AJ2565" s="53"/>
      <c r="AK2565" s="53"/>
      <c r="AL2565" s="53"/>
      <c r="AM2565" s="53"/>
      <c r="AN2565" s="53"/>
      <c r="AO2565" s="53"/>
    </row>
    <row r="2566" spans="1:41" s="54" customFormat="1" ht="15" customHeight="1">
      <c r="A2566" s="131"/>
      <c r="B2566" s="82" t="s">
        <v>1607</v>
      </c>
      <c r="C2566" s="82" t="s">
        <v>434</v>
      </c>
      <c r="D2566" s="203">
        <v>26.1</v>
      </c>
      <c r="E2566" s="114" t="s">
        <v>148</v>
      </c>
      <c r="F2566" s="124"/>
      <c r="G2566" s="48"/>
      <c r="H2566" s="195"/>
      <c r="I2566" s="19"/>
      <c r="J2566" s="60"/>
      <c r="K2566" s="52"/>
      <c r="L2566" s="52"/>
      <c r="M2566" s="52"/>
      <c r="N2566" s="53"/>
      <c r="O2566" s="53"/>
      <c r="P2566" s="53"/>
      <c r="Q2566" s="53"/>
      <c r="R2566" s="53"/>
      <c r="S2566" s="53"/>
      <c r="T2566" s="53"/>
      <c r="U2566" s="53"/>
      <c r="V2566" s="53"/>
      <c r="W2566" s="53"/>
      <c r="X2566" s="53"/>
      <c r="Y2566" s="53"/>
      <c r="Z2566" s="53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  <c r="AK2566" s="53"/>
      <c r="AL2566" s="53"/>
      <c r="AM2566" s="53"/>
      <c r="AN2566" s="53"/>
      <c r="AO2566" s="53"/>
    </row>
    <row r="2567" spans="1:41" ht="15" customHeight="1">
      <c r="A2567" s="132"/>
      <c r="B2567" s="78" t="s">
        <v>40</v>
      </c>
      <c r="C2567" s="130" t="s">
        <v>1044</v>
      </c>
      <c r="D2567" s="202"/>
      <c r="E2567" s="113"/>
      <c r="F2567" s="126"/>
      <c r="G2567" s="112"/>
      <c r="H2567" s="25"/>
      <c r="I2567" s="19"/>
      <c r="J2567" s="22"/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</row>
    <row r="2568" spans="1:41" ht="15" customHeight="1">
      <c r="A2568" s="131"/>
      <c r="B2568" s="284" t="s">
        <v>1045</v>
      </c>
      <c r="C2568" s="82" t="s">
        <v>1046</v>
      </c>
      <c r="D2568" s="203">
        <v>36.6</v>
      </c>
      <c r="E2568" s="114" t="s">
        <v>148</v>
      </c>
      <c r="F2568" s="124"/>
      <c r="G2568" s="127"/>
      <c r="H2568" s="195"/>
      <c r="I2568" s="19"/>
      <c r="J2568" s="22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</row>
    <row r="2569" spans="1:41" ht="15" customHeight="1">
      <c r="A2569" s="132"/>
      <c r="B2569" s="78" t="s">
        <v>40</v>
      </c>
      <c r="C2569" s="81"/>
      <c r="D2569" s="202"/>
      <c r="E2569" s="113"/>
      <c r="F2569" s="126"/>
      <c r="G2569" s="112"/>
      <c r="H2569" s="214"/>
      <c r="I2569" s="19"/>
      <c r="J2569" s="22"/>
      <c r="O2569" s="19"/>
      <c r="P2569" s="19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</row>
    <row r="2570" spans="1:41" ht="15" customHeight="1">
      <c r="A2570" s="131"/>
      <c r="B2570" s="139" t="s">
        <v>1047</v>
      </c>
      <c r="C2570" s="82" t="s">
        <v>1048</v>
      </c>
      <c r="D2570" s="203">
        <v>18.3</v>
      </c>
      <c r="E2570" s="114" t="s">
        <v>148</v>
      </c>
      <c r="F2570" s="124"/>
      <c r="G2570" s="48"/>
      <c r="H2570" s="195"/>
      <c r="I2570" s="19"/>
      <c r="J2570" s="22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</row>
    <row r="2571" spans="1:41" ht="15" customHeight="1">
      <c r="A2571" s="132"/>
      <c r="B2571" s="78" t="s">
        <v>40</v>
      </c>
      <c r="C2571" s="81"/>
      <c r="D2571" s="202"/>
      <c r="E2571" s="113"/>
      <c r="F2571" s="65"/>
      <c r="G2571" s="110"/>
      <c r="H2571" s="21"/>
      <c r="I2571" s="19"/>
      <c r="J2571" s="22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</row>
    <row r="2572" spans="1:41" ht="15" customHeight="1">
      <c r="A2572" s="131"/>
      <c r="B2572" s="139" t="s">
        <v>1049</v>
      </c>
      <c r="C2572" s="82" t="s">
        <v>1050</v>
      </c>
      <c r="D2572" s="203">
        <v>12.5</v>
      </c>
      <c r="E2572" s="114" t="s">
        <v>148</v>
      </c>
      <c r="F2572" s="66"/>
      <c r="G2572" s="127"/>
      <c r="H2572" s="195"/>
      <c r="I2572" s="19"/>
      <c r="J2572" s="22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</row>
    <row r="2573" spans="1:41" s="54" customFormat="1" ht="15" customHeight="1">
      <c r="A2573" s="132"/>
      <c r="B2573" s="215" t="s">
        <v>40</v>
      </c>
      <c r="C2573" s="81"/>
      <c r="D2573" s="202"/>
      <c r="E2573" s="113"/>
      <c r="F2573" s="243"/>
      <c r="G2573" s="125"/>
      <c r="H2573" s="21"/>
      <c r="I2573" s="19"/>
      <c r="J2573" s="60"/>
      <c r="K2573" s="52"/>
      <c r="L2573" s="52"/>
      <c r="M2573" s="52"/>
      <c r="N2573" s="53"/>
      <c r="O2573" s="53"/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  <c r="AL2573" s="53"/>
      <c r="AM2573" s="53"/>
      <c r="AN2573" s="53"/>
      <c r="AO2573" s="53"/>
    </row>
    <row r="2574" spans="1:41" s="54" customFormat="1" ht="15" customHeight="1">
      <c r="A2574" s="131"/>
      <c r="B2574" s="82" t="s">
        <v>1051</v>
      </c>
      <c r="C2574" s="82" t="s">
        <v>289</v>
      </c>
      <c r="D2574" s="203">
        <v>9.1</v>
      </c>
      <c r="E2574" s="114" t="s">
        <v>148</v>
      </c>
      <c r="F2574" s="231"/>
      <c r="G2574" s="127"/>
      <c r="H2574" s="24"/>
      <c r="I2574" s="19"/>
      <c r="J2574" s="60"/>
      <c r="K2574" s="52"/>
      <c r="L2574" s="52"/>
      <c r="M2574" s="52"/>
      <c r="N2574" s="53"/>
      <c r="O2574" s="53"/>
      <c r="P2574" s="53"/>
      <c r="Q2574" s="53"/>
      <c r="R2574" s="53"/>
      <c r="S2574" s="53"/>
      <c r="T2574" s="53"/>
      <c r="U2574" s="53"/>
      <c r="V2574" s="53"/>
      <c r="W2574" s="53"/>
      <c r="X2574" s="53"/>
      <c r="Y2574" s="53"/>
      <c r="Z2574" s="53"/>
      <c r="AA2574" s="53"/>
      <c r="AB2574" s="53"/>
      <c r="AC2574" s="53"/>
      <c r="AD2574" s="53"/>
      <c r="AE2574" s="53"/>
      <c r="AF2574" s="53"/>
      <c r="AG2574" s="53"/>
      <c r="AH2574" s="53"/>
      <c r="AI2574" s="53"/>
      <c r="AJ2574" s="53"/>
      <c r="AK2574" s="53"/>
      <c r="AL2574" s="53"/>
      <c r="AM2574" s="53"/>
      <c r="AN2574" s="53"/>
      <c r="AO2574" s="53"/>
    </row>
    <row r="2575" spans="1:41" s="54" customFormat="1" ht="15" customHeight="1">
      <c r="A2575" s="132"/>
      <c r="B2575" s="81" t="s">
        <v>783</v>
      </c>
      <c r="C2575" s="81" t="s">
        <v>1030</v>
      </c>
      <c r="D2575" s="207"/>
      <c r="E2575" s="57"/>
      <c r="F2575" s="228"/>
      <c r="G2575" s="128"/>
      <c r="H2575" s="25"/>
      <c r="I2575" s="19"/>
      <c r="J2575" s="60"/>
      <c r="K2575" s="52"/>
      <c r="L2575" s="52"/>
      <c r="M2575" s="52"/>
      <c r="N2575" s="53"/>
      <c r="O2575" s="53"/>
      <c r="P2575" s="53"/>
      <c r="Q2575" s="53"/>
      <c r="R2575" s="53"/>
      <c r="S2575" s="53"/>
      <c r="T2575" s="53"/>
      <c r="U2575" s="53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3"/>
      <c r="AF2575" s="53"/>
      <c r="AG2575" s="53"/>
      <c r="AH2575" s="53"/>
      <c r="AI2575" s="53"/>
      <c r="AJ2575" s="53"/>
      <c r="AK2575" s="53"/>
      <c r="AL2575" s="53"/>
      <c r="AM2575" s="53"/>
      <c r="AN2575" s="53"/>
      <c r="AO2575" s="53"/>
    </row>
    <row r="2576" spans="1:41" s="54" customFormat="1" ht="15" customHeight="1">
      <c r="A2576" s="131"/>
      <c r="B2576" s="82" t="s">
        <v>1031</v>
      </c>
      <c r="C2576" s="82" t="s">
        <v>1052</v>
      </c>
      <c r="D2576" s="203">
        <v>30.7</v>
      </c>
      <c r="E2576" s="114" t="s">
        <v>148</v>
      </c>
      <c r="F2576" s="226"/>
      <c r="G2576" s="127"/>
      <c r="H2576" s="24"/>
      <c r="I2576" s="19"/>
      <c r="J2576" s="60"/>
      <c r="K2576" s="52"/>
      <c r="L2576" s="52"/>
      <c r="M2576" s="52"/>
      <c r="N2576" s="53"/>
      <c r="O2576" s="53"/>
      <c r="P2576" s="53"/>
      <c r="Q2576" s="53"/>
      <c r="R2576" s="53"/>
      <c r="S2576" s="53"/>
      <c r="T2576" s="53"/>
      <c r="U2576" s="53"/>
      <c r="V2576" s="53"/>
      <c r="W2576" s="53"/>
      <c r="X2576" s="53"/>
      <c r="Y2576" s="53"/>
      <c r="Z2576" s="53"/>
      <c r="AA2576" s="53"/>
      <c r="AB2576" s="53"/>
      <c r="AC2576" s="53"/>
      <c r="AD2576" s="53"/>
      <c r="AE2576" s="53"/>
      <c r="AF2576" s="53"/>
      <c r="AG2576" s="53"/>
      <c r="AH2576" s="53"/>
      <c r="AI2576" s="53"/>
      <c r="AJ2576" s="53"/>
      <c r="AK2576" s="53"/>
      <c r="AL2576" s="53"/>
      <c r="AM2576" s="53"/>
      <c r="AN2576" s="53"/>
      <c r="AO2576" s="53"/>
    </row>
    <row r="2577" spans="1:41" s="54" customFormat="1" ht="15" customHeight="1">
      <c r="A2577" s="132"/>
      <c r="B2577" s="81" t="s">
        <v>1053</v>
      </c>
      <c r="C2577" s="130" t="s">
        <v>1030</v>
      </c>
      <c r="D2577" s="202"/>
      <c r="E2577" s="113"/>
      <c r="F2577" s="228"/>
      <c r="G2577" s="128"/>
      <c r="H2577" s="25"/>
      <c r="I2577" s="19"/>
      <c r="J2577" s="60"/>
      <c r="K2577" s="52"/>
      <c r="L2577" s="52"/>
      <c r="M2577" s="52"/>
      <c r="N2577" s="53"/>
      <c r="O2577" s="53"/>
      <c r="P2577" s="53"/>
      <c r="Q2577" s="53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  <c r="AK2577" s="53"/>
      <c r="AL2577" s="53"/>
      <c r="AM2577" s="53"/>
      <c r="AN2577" s="53"/>
      <c r="AO2577" s="53"/>
    </row>
    <row r="2578" spans="1:41" s="54" customFormat="1" ht="15" customHeight="1">
      <c r="A2578" s="131"/>
      <c r="B2578" s="58" t="s">
        <v>1031</v>
      </c>
      <c r="C2578" s="82" t="s">
        <v>1054</v>
      </c>
      <c r="D2578" s="203">
        <v>11.4</v>
      </c>
      <c r="E2578" s="114" t="s">
        <v>148</v>
      </c>
      <c r="F2578" s="226"/>
      <c r="G2578" s="127"/>
      <c r="H2578" s="24"/>
      <c r="I2578" s="19"/>
      <c r="J2578" s="60"/>
      <c r="K2578" s="52"/>
      <c r="L2578" s="52"/>
      <c r="M2578" s="52"/>
      <c r="N2578" s="53"/>
      <c r="O2578" s="53"/>
      <c r="P2578" s="53"/>
      <c r="Q2578" s="53"/>
      <c r="R2578" s="53"/>
      <c r="S2578" s="53"/>
      <c r="T2578" s="53"/>
      <c r="U2578" s="53"/>
      <c r="V2578" s="53"/>
      <c r="W2578" s="53"/>
      <c r="X2578" s="53"/>
      <c r="Y2578" s="53"/>
      <c r="Z2578" s="53"/>
      <c r="AA2578" s="53"/>
      <c r="AB2578" s="53"/>
      <c r="AC2578" s="53"/>
      <c r="AD2578" s="53"/>
      <c r="AE2578" s="53"/>
      <c r="AF2578" s="53"/>
      <c r="AG2578" s="53"/>
      <c r="AH2578" s="53"/>
      <c r="AI2578" s="53"/>
      <c r="AJ2578" s="53"/>
      <c r="AK2578" s="53"/>
      <c r="AL2578" s="53"/>
      <c r="AM2578" s="53"/>
      <c r="AN2578" s="53"/>
      <c r="AO2578" s="53"/>
    </row>
    <row r="2579" spans="1:41" s="54" customFormat="1" ht="15" customHeight="1">
      <c r="A2579" s="132"/>
      <c r="B2579" s="81" t="s">
        <v>767</v>
      </c>
      <c r="C2579" s="81" t="s">
        <v>1055</v>
      </c>
      <c r="D2579" s="207"/>
      <c r="E2579" s="57"/>
      <c r="F2579" s="126"/>
      <c r="G2579" s="112"/>
      <c r="H2579" s="25"/>
      <c r="I2579" s="19"/>
      <c r="J2579" s="60"/>
      <c r="K2579" s="52"/>
      <c r="L2579" s="52"/>
      <c r="M2579" s="52"/>
      <c r="N2579" s="53"/>
      <c r="O2579" s="53"/>
      <c r="P2579" s="53"/>
      <c r="Q2579" s="53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  <c r="AK2579" s="53"/>
      <c r="AL2579" s="53"/>
      <c r="AM2579" s="53"/>
      <c r="AN2579" s="53"/>
      <c r="AO2579" s="53"/>
    </row>
    <row r="2580" spans="1:41" s="54" customFormat="1" ht="15" customHeight="1">
      <c r="A2580" s="131"/>
      <c r="B2580" s="82" t="s">
        <v>1029</v>
      </c>
      <c r="C2580" s="82" t="s">
        <v>68</v>
      </c>
      <c r="D2580" s="203">
        <v>358</v>
      </c>
      <c r="E2580" s="114" t="s">
        <v>4</v>
      </c>
      <c r="F2580" s="124"/>
      <c r="G2580" s="127"/>
      <c r="H2580" s="195"/>
      <c r="I2580" s="19"/>
      <c r="J2580" s="60"/>
      <c r="K2580" s="52"/>
      <c r="L2580" s="52"/>
      <c r="M2580" s="52"/>
      <c r="N2580" s="53"/>
      <c r="O2580" s="53"/>
      <c r="P2580" s="53"/>
      <c r="Q2580" s="53"/>
      <c r="R2580" s="53"/>
      <c r="S2580" s="53"/>
      <c r="T2580" s="53"/>
      <c r="U2580" s="53"/>
      <c r="V2580" s="53"/>
      <c r="W2580" s="53"/>
      <c r="X2580" s="53"/>
      <c r="Y2580" s="53"/>
      <c r="Z2580" s="53"/>
      <c r="AA2580" s="53"/>
      <c r="AB2580" s="53"/>
      <c r="AC2580" s="53"/>
      <c r="AD2580" s="53"/>
      <c r="AE2580" s="53"/>
      <c r="AF2580" s="53"/>
      <c r="AG2580" s="53"/>
      <c r="AH2580" s="53"/>
      <c r="AI2580" s="53"/>
      <c r="AJ2580" s="53"/>
      <c r="AK2580" s="53"/>
      <c r="AL2580" s="53"/>
      <c r="AM2580" s="53"/>
      <c r="AN2580" s="53"/>
      <c r="AO2580" s="53"/>
    </row>
    <row r="2581" spans="1:41" s="54" customFormat="1" ht="15" customHeight="1">
      <c r="A2581" s="132"/>
      <c r="B2581" s="81" t="s">
        <v>767</v>
      </c>
      <c r="C2581" s="81" t="s">
        <v>1056</v>
      </c>
      <c r="D2581" s="207"/>
      <c r="E2581" s="57"/>
      <c r="F2581" s="228"/>
      <c r="G2581" s="128"/>
      <c r="H2581" s="25"/>
      <c r="I2581" s="19"/>
      <c r="J2581" s="60"/>
      <c r="K2581" s="52"/>
      <c r="L2581" s="52"/>
      <c r="M2581" s="52"/>
      <c r="N2581" s="53"/>
      <c r="O2581" s="53"/>
      <c r="P2581" s="53"/>
      <c r="Q2581" s="53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3"/>
      <c r="AB2581" s="53"/>
      <c r="AC2581" s="53"/>
      <c r="AD2581" s="53"/>
      <c r="AE2581" s="53"/>
      <c r="AF2581" s="53"/>
      <c r="AG2581" s="53"/>
      <c r="AH2581" s="53"/>
      <c r="AI2581" s="53"/>
      <c r="AJ2581" s="53"/>
      <c r="AK2581" s="53"/>
      <c r="AL2581" s="53"/>
      <c r="AM2581" s="53"/>
      <c r="AN2581" s="53"/>
      <c r="AO2581" s="53"/>
    </row>
    <row r="2582" spans="1:41" s="54" customFormat="1" ht="15" customHeight="1">
      <c r="A2582" s="131"/>
      <c r="B2582" s="82" t="s">
        <v>1031</v>
      </c>
      <c r="C2582" s="82" t="s">
        <v>1057</v>
      </c>
      <c r="D2582" s="203">
        <v>212</v>
      </c>
      <c r="E2582" s="114" t="s">
        <v>4</v>
      </c>
      <c r="F2582" s="226"/>
      <c r="G2582" s="127"/>
      <c r="H2582" s="24"/>
      <c r="I2582" s="19"/>
      <c r="J2582" s="60"/>
      <c r="K2582" s="52"/>
      <c r="L2582" s="52"/>
      <c r="M2582" s="52"/>
      <c r="N2582" s="53"/>
      <c r="O2582" s="53"/>
      <c r="P2582" s="53"/>
      <c r="Q2582" s="53"/>
      <c r="R2582" s="53"/>
      <c r="S2582" s="53"/>
      <c r="T2582" s="53"/>
      <c r="U2582" s="53"/>
      <c r="V2582" s="53"/>
      <c r="W2582" s="53"/>
      <c r="X2582" s="53"/>
      <c r="Y2582" s="53"/>
      <c r="Z2582" s="53"/>
      <c r="AA2582" s="53"/>
      <c r="AB2582" s="53"/>
      <c r="AC2582" s="53"/>
      <c r="AD2582" s="53"/>
      <c r="AE2582" s="53"/>
      <c r="AF2582" s="53"/>
      <c r="AG2582" s="53"/>
      <c r="AH2582" s="53"/>
      <c r="AI2582" s="53"/>
      <c r="AJ2582" s="53"/>
      <c r="AK2582" s="53"/>
      <c r="AL2582" s="53"/>
      <c r="AM2582" s="53"/>
      <c r="AN2582" s="53"/>
      <c r="AO2582" s="53"/>
    </row>
    <row r="2583" spans="1:41" ht="15" customHeight="1">
      <c r="A2583" s="132"/>
      <c r="B2583" s="78" t="s">
        <v>767</v>
      </c>
      <c r="C2583" s="81" t="s">
        <v>1058</v>
      </c>
      <c r="D2583" s="202"/>
      <c r="E2583" s="113"/>
      <c r="F2583" s="228"/>
      <c r="G2583" s="128"/>
      <c r="H2583" s="25"/>
      <c r="I2583" s="19"/>
      <c r="J2583" s="22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</row>
    <row r="2584" spans="1:41" ht="15" customHeight="1">
      <c r="A2584" s="131"/>
      <c r="B2584" s="139" t="s">
        <v>1031</v>
      </c>
      <c r="C2584" s="82" t="s">
        <v>1057</v>
      </c>
      <c r="D2584" s="203">
        <v>11.2</v>
      </c>
      <c r="E2584" s="114" t="s">
        <v>4</v>
      </c>
      <c r="F2584" s="226"/>
      <c r="G2584" s="127"/>
      <c r="H2584" s="24"/>
      <c r="I2584" s="19"/>
      <c r="J2584" s="22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</row>
    <row r="2585" spans="1:41" ht="15" customHeight="1">
      <c r="A2585" s="132"/>
      <c r="B2585" s="81" t="s">
        <v>767</v>
      </c>
      <c r="C2585" s="81" t="s">
        <v>1058</v>
      </c>
      <c r="D2585" s="202"/>
      <c r="E2585" s="113"/>
      <c r="F2585" s="228"/>
      <c r="G2585" s="128"/>
      <c r="H2585" s="25"/>
      <c r="I2585" s="19"/>
      <c r="J2585" s="22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</row>
    <row r="2586" spans="1:41" ht="15" customHeight="1">
      <c r="A2586" s="131"/>
      <c r="B2586" s="82" t="s">
        <v>1034</v>
      </c>
      <c r="C2586" s="82" t="s">
        <v>1059</v>
      </c>
      <c r="D2586" s="203">
        <v>47.5</v>
      </c>
      <c r="E2586" s="114" t="s">
        <v>4</v>
      </c>
      <c r="F2586" s="226"/>
      <c r="G2586" s="127"/>
      <c r="H2586" s="24"/>
      <c r="I2586" s="19"/>
      <c r="J2586" s="22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</row>
    <row r="2587" spans="1:41" ht="15" customHeight="1">
      <c r="A2587" s="132"/>
      <c r="B2587" s="81" t="s">
        <v>767</v>
      </c>
      <c r="C2587" s="81" t="s">
        <v>1060</v>
      </c>
      <c r="D2587" s="202"/>
      <c r="E2587" s="113"/>
      <c r="F2587" s="126"/>
      <c r="G2587" s="112"/>
      <c r="H2587" s="25"/>
      <c r="I2587" s="19"/>
      <c r="J2587" s="22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</row>
    <row r="2588" spans="1:41" ht="15" customHeight="1">
      <c r="A2588" s="131"/>
      <c r="B2588" s="82" t="s">
        <v>1039</v>
      </c>
      <c r="C2588" s="82" t="s">
        <v>690</v>
      </c>
      <c r="D2588" s="203">
        <v>34.1</v>
      </c>
      <c r="E2588" s="114" t="s">
        <v>4</v>
      </c>
      <c r="F2588" s="124"/>
      <c r="G2588" s="127"/>
      <c r="H2588" s="195"/>
      <c r="I2588" s="19"/>
      <c r="J2588" s="187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</row>
    <row r="2589" spans="1:41" ht="15" customHeight="1">
      <c r="A2589" s="132"/>
      <c r="B2589" s="81" t="s">
        <v>767</v>
      </c>
      <c r="C2589" s="81" t="s">
        <v>1060</v>
      </c>
      <c r="D2589" s="202"/>
      <c r="E2589" s="113"/>
      <c r="F2589" s="126"/>
      <c r="G2589" s="112"/>
      <c r="H2589" s="25"/>
      <c r="I2589" s="19"/>
      <c r="J2589" s="22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</row>
    <row r="2590" spans="1:41" ht="15" customHeight="1">
      <c r="A2590" s="131"/>
      <c r="B2590" s="82" t="s">
        <v>1040</v>
      </c>
      <c r="C2590" s="82" t="s">
        <v>690</v>
      </c>
      <c r="D2590" s="203">
        <v>11</v>
      </c>
      <c r="E2590" s="114" t="s">
        <v>4</v>
      </c>
      <c r="F2590" s="124"/>
      <c r="G2590" s="127"/>
      <c r="H2590" s="195"/>
      <c r="I2590" s="19"/>
      <c r="J2590" s="22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</row>
    <row r="2591" spans="1:41" s="54" customFormat="1" ht="15" customHeight="1">
      <c r="A2591" s="132"/>
      <c r="B2591" s="81" t="s">
        <v>767</v>
      </c>
      <c r="C2591" s="81" t="s">
        <v>1060</v>
      </c>
      <c r="D2591" s="202"/>
      <c r="E2591" s="113"/>
      <c r="F2591" s="126"/>
      <c r="G2591" s="112"/>
      <c r="H2591" s="214"/>
      <c r="I2591" s="19"/>
      <c r="J2591" s="60"/>
      <c r="K2591" s="52"/>
      <c r="L2591" s="52"/>
      <c r="M2591" s="52"/>
      <c r="N2591" s="53"/>
      <c r="O2591" s="53"/>
      <c r="P2591" s="53"/>
      <c r="Q2591" s="53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3"/>
      <c r="AB2591" s="53"/>
      <c r="AC2591" s="53"/>
      <c r="AD2591" s="53"/>
      <c r="AE2591" s="53"/>
      <c r="AF2591" s="53"/>
      <c r="AG2591" s="53"/>
      <c r="AH2591" s="53"/>
      <c r="AI2591" s="53"/>
      <c r="AJ2591" s="53"/>
      <c r="AK2591" s="53"/>
      <c r="AL2591" s="53"/>
      <c r="AM2591" s="53"/>
      <c r="AN2591" s="53"/>
      <c r="AO2591" s="53"/>
    </row>
    <row r="2592" spans="1:41" s="54" customFormat="1" ht="15" customHeight="1">
      <c r="A2592" s="131"/>
      <c r="B2592" s="82" t="s">
        <v>1041</v>
      </c>
      <c r="C2592" s="82" t="s">
        <v>690</v>
      </c>
      <c r="D2592" s="203">
        <v>71.400000000000006</v>
      </c>
      <c r="E2592" s="114" t="s">
        <v>4</v>
      </c>
      <c r="F2592" s="124"/>
      <c r="G2592" s="48"/>
      <c r="H2592" s="195"/>
      <c r="I2592" s="19"/>
      <c r="J2592" s="60"/>
      <c r="K2592" s="52"/>
      <c r="L2592" s="52"/>
      <c r="M2592" s="52"/>
      <c r="N2592" s="53"/>
      <c r="O2592" s="53"/>
      <c r="P2592" s="53"/>
      <c r="Q2592" s="53"/>
      <c r="R2592" s="53"/>
      <c r="S2592" s="53"/>
      <c r="T2592" s="53"/>
      <c r="U2592" s="53"/>
      <c r="V2592" s="53"/>
      <c r="W2592" s="53"/>
      <c r="X2592" s="53"/>
      <c r="Y2592" s="53"/>
      <c r="Z2592" s="53"/>
      <c r="AA2592" s="53"/>
      <c r="AB2592" s="53"/>
      <c r="AC2592" s="53"/>
      <c r="AD2592" s="53"/>
      <c r="AE2592" s="53"/>
      <c r="AF2592" s="53"/>
      <c r="AG2592" s="53"/>
      <c r="AH2592" s="53"/>
      <c r="AI2592" s="53"/>
      <c r="AJ2592" s="53"/>
      <c r="AK2592" s="53"/>
      <c r="AL2592" s="53"/>
      <c r="AM2592" s="53"/>
      <c r="AN2592" s="53"/>
      <c r="AO2592" s="53"/>
    </row>
    <row r="2593" spans="1:41" ht="15" customHeight="1">
      <c r="A2593" s="132"/>
      <c r="B2593" s="78" t="s">
        <v>767</v>
      </c>
      <c r="C2593" s="81" t="s">
        <v>1060</v>
      </c>
      <c r="D2593" s="202"/>
      <c r="E2593" s="137"/>
      <c r="F2593" s="129"/>
      <c r="G2593" s="112"/>
      <c r="H2593" s="21"/>
      <c r="I2593" s="19"/>
      <c r="J2593" s="22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</row>
    <row r="2594" spans="1:41" ht="15" customHeight="1">
      <c r="A2594" s="136"/>
      <c r="B2594" s="237" t="s">
        <v>1043</v>
      </c>
      <c r="C2594" s="135" t="s">
        <v>690</v>
      </c>
      <c r="D2594" s="204">
        <v>38.299999999999997</v>
      </c>
      <c r="E2594" s="134" t="s">
        <v>4</v>
      </c>
      <c r="F2594" s="123"/>
      <c r="G2594" s="122"/>
      <c r="H2594" s="196"/>
      <c r="I2594" s="19"/>
      <c r="J2594" s="22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</row>
    <row r="2595" spans="1:41" ht="15" customHeight="1">
      <c r="A2595" s="133"/>
      <c r="B2595" s="15" t="s">
        <v>767</v>
      </c>
      <c r="C2595" s="130"/>
      <c r="D2595" s="202"/>
      <c r="E2595" s="113"/>
      <c r="F2595" s="225"/>
      <c r="G2595" s="125"/>
      <c r="H2595" s="21"/>
      <c r="I2595" s="19"/>
      <c r="J2595" s="22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</row>
    <row r="2596" spans="1:41" ht="15" customHeight="1">
      <c r="A2596" s="131"/>
      <c r="B2596" s="139" t="s">
        <v>1061</v>
      </c>
      <c r="C2596" s="82" t="s">
        <v>1062</v>
      </c>
      <c r="D2596" s="203">
        <v>629</v>
      </c>
      <c r="E2596" s="114" t="s">
        <v>4</v>
      </c>
      <c r="F2596" s="226"/>
      <c r="G2596" s="127"/>
      <c r="H2596" s="24"/>
      <c r="I2596" s="19"/>
      <c r="J2596" s="22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</row>
    <row r="2597" spans="1:41" ht="15" customHeight="1">
      <c r="A2597" s="132"/>
      <c r="B2597" s="78" t="s">
        <v>767</v>
      </c>
      <c r="C2597" s="130" t="s">
        <v>1063</v>
      </c>
      <c r="D2597" s="202"/>
      <c r="E2597" s="113"/>
      <c r="F2597" s="228"/>
      <c r="G2597" s="128"/>
      <c r="H2597" s="25"/>
      <c r="I2597" s="19"/>
      <c r="J2597" s="22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</row>
    <row r="2598" spans="1:41" ht="15" customHeight="1">
      <c r="A2598" s="131"/>
      <c r="B2598" s="284" t="s">
        <v>1064</v>
      </c>
      <c r="C2598" s="82" t="s">
        <v>1065</v>
      </c>
      <c r="D2598" s="203">
        <v>155</v>
      </c>
      <c r="E2598" s="114" t="s">
        <v>4</v>
      </c>
      <c r="F2598" s="226"/>
      <c r="G2598" s="127"/>
      <c r="H2598" s="24"/>
      <c r="I2598" s="19"/>
      <c r="J2598" s="22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</row>
    <row r="2599" spans="1:41" ht="15" customHeight="1">
      <c r="A2599" s="132"/>
      <c r="B2599" s="78" t="s">
        <v>767</v>
      </c>
      <c r="C2599" s="81"/>
      <c r="D2599" s="202"/>
      <c r="E2599" s="113"/>
      <c r="F2599" s="228"/>
      <c r="G2599" s="128"/>
      <c r="H2599" s="214"/>
      <c r="I2599" s="19"/>
      <c r="J2599" s="22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</row>
    <row r="2600" spans="1:41" ht="15" customHeight="1">
      <c r="A2600" s="131"/>
      <c r="B2600" s="139" t="s">
        <v>1066</v>
      </c>
      <c r="C2600" s="82" t="s">
        <v>1067</v>
      </c>
      <c r="D2600" s="203">
        <v>629</v>
      </c>
      <c r="E2600" s="114" t="s">
        <v>4</v>
      </c>
      <c r="F2600" s="226"/>
      <c r="G2600" s="48"/>
      <c r="H2600" s="24"/>
      <c r="I2600" s="19"/>
      <c r="J2600" s="22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</row>
    <row r="2601" spans="1:41" ht="15" customHeight="1">
      <c r="A2601" s="132"/>
      <c r="B2601" s="78"/>
      <c r="C2601" s="81"/>
      <c r="D2601" s="202"/>
      <c r="E2601" s="113"/>
      <c r="F2601" s="65"/>
      <c r="G2601" s="110"/>
      <c r="H2601" s="21"/>
      <c r="I2601" s="19"/>
      <c r="J2601" s="22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</row>
    <row r="2602" spans="1:41" ht="15" customHeight="1">
      <c r="A2602" s="131"/>
      <c r="B2602" s="139"/>
      <c r="C2602" s="82"/>
      <c r="D2602" s="203"/>
      <c r="E2602" s="114"/>
      <c r="F2602" s="66"/>
      <c r="G2602" s="127"/>
      <c r="H2602" s="195"/>
      <c r="I2602" s="19"/>
      <c r="J2602" s="22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</row>
    <row r="2603" spans="1:41" s="54" customFormat="1" ht="15" customHeight="1">
      <c r="A2603" s="132"/>
      <c r="B2603" s="215" t="s">
        <v>50</v>
      </c>
      <c r="C2603" s="81"/>
      <c r="D2603" s="202"/>
      <c r="E2603" s="113"/>
      <c r="F2603" s="243"/>
      <c r="G2603" s="125"/>
      <c r="H2603" s="21"/>
      <c r="I2603" s="19"/>
      <c r="J2603" s="60"/>
      <c r="K2603" s="52"/>
      <c r="L2603" s="52"/>
      <c r="M2603" s="52"/>
      <c r="N2603" s="53"/>
      <c r="O2603" s="53"/>
      <c r="P2603" s="53"/>
      <c r="Q2603" s="53"/>
      <c r="R2603" s="53"/>
      <c r="S2603" s="53"/>
      <c r="T2603" s="53"/>
      <c r="U2603" s="53"/>
      <c r="V2603" s="53"/>
      <c r="W2603" s="53"/>
      <c r="X2603" s="53"/>
      <c r="Y2603" s="53"/>
      <c r="Z2603" s="53"/>
      <c r="AA2603" s="53"/>
      <c r="AB2603" s="53"/>
      <c r="AC2603" s="53"/>
      <c r="AD2603" s="53"/>
      <c r="AE2603" s="53"/>
      <c r="AF2603" s="53"/>
      <c r="AG2603" s="53"/>
      <c r="AH2603" s="53"/>
      <c r="AI2603" s="53"/>
      <c r="AJ2603" s="53"/>
      <c r="AK2603" s="53"/>
      <c r="AL2603" s="53"/>
      <c r="AM2603" s="53"/>
      <c r="AN2603" s="53"/>
      <c r="AO2603" s="53"/>
    </row>
    <row r="2604" spans="1:41" s="54" customFormat="1" ht="15" customHeight="1">
      <c r="A2604" s="131"/>
      <c r="B2604" s="82" t="s">
        <v>1068</v>
      </c>
      <c r="C2604" s="82" t="s">
        <v>325</v>
      </c>
      <c r="D2604" s="203">
        <v>222</v>
      </c>
      <c r="E2604" s="114" t="s">
        <v>4</v>
      </c>
      <c r="F2604" s="231"/>
      <c r="G2604" s="127"/>
      <c r="H2604" s="24"/>
      <c r="I2604" s="19"/>
      <c r="J2604" s="60"/>
      <c r="K2604" s="52"/>
      <c r="L2604" s="52"/>
      <c r="M2604" s="52"/>
      <c r="N2604" s="53"/>
      <c r="O2604" s="53"/>
      <c r="P2604" s="53"/>
      <c r="Q2604" s="53"/>
      <c r="R2604" s="53"/>
      <c r="S2604" s="53"/>
      <c r="T2604" s="53"/>
      <c r="U2604" s="53"/>
      <c r="V2604" s="53"/>
      <c r="W2604" s="53"/>
      <c r="X2604" s="53"/>
      <c r="Y2604" s="53"/>
      <c r="Z2604" s="53"/>
      <c r="AA2604" s="53"/>
      <c r="AB2604" s="53"/>
      <c r="AC2604" s="53"/>
      <c r="AD2604" s="53"/>
      <c r="AE2604" s="53"/>
      <c r="AF2604" s="53"/>
      <c r="AG2604" s="53"/>
      <c r="AH2604" s="53"/>
      <c r="AI2604" s="53"/>
      <c r="AJ2604" s="53"/>
      <c r="AK2604" s="53"/>
      <c r="AL2604" s="53"/>
      <c r="AM2604" s="53"/>
      <c r="AN2604" s="53"/>
      <c r="AO2604" s="53"/>
    </row>
    <row r="2605" spans="1:41" s="54" customFormat="1" ht="15" customHeight="1">
      <c r="A2605" s="132"/>
      <c r="B2605" s="81" t="s">
        <v>29</v>
      </c>
      <c r="C2605" s="81" t="s">
        <v>139</v>
      </c>
      <c r="D2605" s="207"/>
      <c r="E2605" s="57"/>
      <c r="F2605" s="228"/>
      <c r="G2605" s="128"/>
      <c r="H2605" s="25"/>
      <c r="I2605" s="19"/>
      <c r="J2605" s="60"/>
      <c r="K2605" s="52"/>
      <c r="L2605" s="52"/>
      <c r="M2605" s="52"/>
      <c r="N2605" s="53"/>
      <c r="O2605" s="53"/>
      <c r="P2605" s="53"/>
      <c r="Q2605" s="53"/>
      <c r="R2605" s="53"/>
      <c r="S2605" s="53"/>
      <c r="T2605" s="53"/>
      <c r="U2605" s="53"/>
      <c r="V2605" s="53"/>
      <c r="W2605" s="53"/>
      <c r="X2605" s="53"/>
      <c r="Y2605" s="53"/>
      <c r="Z2605" s="53"/>
      <c r="AA2605" s="53"/>
      <c r="AB2605" s="53"/>
      <c r="AC2605" s="53"/>
      <c r="AD2605" s="53"/>
      <c r="AE2605" s="53"/>
      <c r="AF2605" s="53"/>
      <c r="AG2605" s="53"/>
      <c r="AH2605" s="53"/>
      <c r="AI2605" s="53"/>
      <c r="AJ2605" s="53"/>
      <c r="AK2605" s="53"/>
      <c r="AL2605" s="53"/>
      <c r="AM2605" s="53"/>
      <c r="AN2605" s="53"/>
      <c r="AO2605" s="53"/>
    </row>
    <row r="2606" spans="1:41" s="54" customFormat="1" ht="15" customHeight="1">
      <c r="A2606" s="131"/>
      <c r="B2606" s="82" t="s">
        <v>140</v>
      </c>
      <c r="C2606" s="82" t="s">
        <v>142</v>
      </c>
      <c r="D2606" s="203">
        <v>1551</v>
      </c>
      <c r="E2606" s="114" t="s">
        <v>148</v>
      </c>
      <c r="F2606" s="226"/>
      <c r="G2606" s="127"/>
      <c r="H2606" s="24"/>
      <c r="I2606" s="19"/>
      <c r="J2606" s="60"/>
      <c r="K2606" s="52"/>
      <c r="L2606" s="52"/>
      <c r="M2606" s="52"/>
      <c r="N2606" s="53"/>
      <c r="O2606" s="53"/>
      <c r="P2606" s="53"/>
      <c r="Q2606" s="53"/>
      <c r="R2606" s="53"/>
      <c r="S2606" s="53"/>
      <c r="T2606" s="53"/>
      <c r="U2606" s="53"/>
      <c r="V2606" s="53"/>
      <c r="W2606" s="53"/>
      <c r="X2606" s="53"/>
      <c r="Y2606" s="53"/>
      <c r="Z2606" s="53"/>
      <c r="AA2606" s="53"/>
      <c r="AB2606" s="53"/>
      <c r="AC2606" s="53"/>
      <c r="AD2606" s="53"/>
      <c r="AE2606" s="53"/>
      <c r="AF2606" s="53"/>
      <c r="AG2606" s="53"/>
      <c r="AH2606" s="53"/>
      <c r="AI2606" s="53"/>
      <c r="AJ2606" s="53"/>
      <c r="AK2606" s="53"/>
      <c r="AL2606" s="53"/>
      <c r="AM2606" s="53"/>
      <c r="AN2606" s="53"/>
      <c r="AO2606" s="53"/>
    </row>
    <row r="2607" spans="1:41" s="54" customFormat="1" ht="15" customHeight="1">
      <c r="A2607" s="132"/>
      <c r="B2607" s="81" t="s">
        <v>691</v>
      </c>
      <c r="C2607" s="130" t="s">
        <v>139</v>
      </c>
      <c r="D2607" s="202"/>
      <c r="E2607" s="113"/>
      <c r="F2607" s="228"/>
      <c r="G2607" s="128"/>
      <c r="H2607" s="25"/>
      <c r="I2607" s="19"/>
      <c r="J2607" s="60"/>
      <c r="K2607" s="52"/>
      <c r="L2607" s="52"/>
      <c r="M2607" s="52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3"/>
      <c r="Y2607" s="53"/>
      <c r="Z2607" s="53"/>
      <c r="AA2607" s="53"/>
      <c r="AB2607" s="53"/>
      <c r="AC2607" s="53"/>
      <c r="AD2607" s="53"/>
      <c r="AE2607" s="53"/>
      <c r="AF2607" s="53"/>
      <c r="AG2607" s="53"/>
      <c r="AH2607" s="53"/>
      <c r="AI2607" s="53"/>
      <c r="AJ2607" s="53"/>
      <c r="AK2607" s="53"/>
      <c r="AL2607" s="53"/>
      <c r="AM2607" s="53"/>
      <c r="AN2607" s="53"/>
      <c r="AO2607" s="53"/>
    </row>
    <row r="2608" spans="1:41" s="54" customFormat="1" ht="15" customHeight="1">
      <c r="A2608" s="131"/>
      <c r="B2608" s="58" t="s">
        <v>140</v>
      </c>
      <c r="C2608" s="82" t="s">
        <v>142</v>
      </c>
      <c r="D2608" s="203">
        <v>55</v>
      </c>
      <c r="E2608" s="114" t="s">
        <v>148</v>
      </c>
      <c r="F2608" s="226"/>
      <c r="G2608" s="127"/>
      <c r="H2608" s="24"/>
      <c r="I2608" s="19"/>
      <c r="J2608" s="60"/>
      <c r="K2608" s="52"/>
      <c r="L2608" s="52"/>
      <c r="M2608" s="52"/>
      <c r="N2608" s="53"/>
      <c r="O2608" s="53"/>
      <c r="P2608" s="53"/>
      <c r="Q2608" s="53"/>
      <c r="R2608" s="53"/>
      <c r="S2608" s="53"/>
      <c r="T2608" s="53"/>
      <c r="U2608" s="53"/>
      <c r="V2608" s="53"/>
      <c r="W2608" s="53"/>
      <c r="X2608" s="53"/>
      <c r="Y2608" s="53"/>
      <c r="Z2608" s="53"/>
      <c r="AA2608" s="53"/>
      <c r="AB2608" s="53"/>
      <c r="AC2608" s="53"/>
      <c r="AD2608" s="53"/>
      <c r="AE2608" s="53"/>
      <c r="AF2608" s="53"/>
      <c r="AG2608" s="53"/>
      <c r="AH2608" s="53"/>
      <c r="AI2608" s="53"/>
      <c r="AJ2608" s="53"/>
      <c r="AK2608" s="53"/>
      <c r="AL2608" s="53"/>
      <c r="AM2608" s="53"/>
      <c r="AN2608" s="53"/>
      <c r="AO2608" s="53"/>
    </row>
    <row r="2609" spans="1:41" s="54" customFormat="1" ht="15" customHeight="1">
      <c r="A2609" s="132"/>
      <c r="B2609" s="81" t="s">
        <v>1053</v>
      </c>
      <c r="C2609" s="81" t="s">
        <v>1324</v>
      </c>
      <c r="D2609" s="207"/>
      <c r="E2609" s="57"/>
      <c r="F2609" s="228"/>
      <c r="G2609" s="128"/>
      <c r="H2609" s="25"/>
      <c r="I2609" s="19"/>
      <c r="J2609" s="60"/>
      <c r="K2609" s="52"/>
      <c r="L2609" s="52"/>
      <c r="M2609" s="52"/>
      <c r="N2609" s="53"/>
      <c r="O2609" s="53"/>
      <c r="P2609" s="53"/>
      <c r="Q2609" s="53"/>
      <c r="R2609" s="53"/>
      <c r="S2609" s="53"/>
      <c r="T2609" s="53"/>
      <c r="U2609" s="53"/>
      <c r="V2609" s="53"/>
      <c r="W2609" s="53"/>
      <c r="X2609" s="53"/>
      <c r="Y2609" s="53"/>
      <c r="Z2609" s="53"/>
      <c r="AA2609" s="53"/>
      <c r="AB2609" s="53"/>
      <c r="AC2609" s="53"/>
      <c r="AD2609" s="53"/>
      <c r="AE2609" s="53"/>
      <c r="AF2609" s="53"/>
      <c r="AG2609" s="53"/>
      <c r="AH2609" s="53"/>
      <c r="AI2609" s="53"/>
      <c r="AJ2609" s="53"/>
      <c r="AK2609" s="53"/>
      <c r="AL2609" s="53"/>
      <c r="AM2609" s="53"/>
      <c r="AN2609" s="53"/>
      <c r="AO2609" s="53"/>
    </row>
    <row r="2610" spans="1:41" s="54" customFormat="1" ht="15" customHeight="1">
      <c r="A2610" s="131"/>
      <c r="B2610" s="82" t="s">
        <v>140</v>
      </c>
      <c r="C2610" s="82" t="s">
        <v>142</v>
      </c>
      <c r="D2610" s="203">
        <v>1.7</v>
      </c>
      <c r="E2610" s="114" t="s">
        <v>148</v>
      </c>
      <c r="F2610" s="226"/>
      <c r="G2610" s="127"/>
      <c r="H2610" s="24"/>
      <c r="I2610" s="19"/>
      <c r="J2610" s="60"/>
      <c r="K2610" s="52"/>
      <c r="L2610" s="52"/>
      <c r="M2610" s="52"/>
      <c r="N2610" s="53"/>
      <c r="O2610" s="53"/>
      <c r="P2610" s="53"/>
      <c r="Q2610" s="53"/>
      <c r="R2610" s="53"/>
      <c r="S2610" s="53"/>
      <c r="T2610" s="53"/>
      <c r="U2610" s="53"/>
      <c r="V2610" s="53"/>
      <c r="W2610" s="53"/>
      <c r="X2610" s="53"/>
      <c r="Y2610" s="53"/>
      <c r="Z2610" s="53"/>
      <c r="AA2610" s="53"/>
      <c r="AB2610" s="53"/>
      <c r="AC2610" s="53"/>
      <c r="AD2610" s="53"/>
      <c r="AE2610" s="53"/>
      <c r="AF2610" s="53"/>
      <c r="AG2610" s="53"/>
      <c r="AH2610" s="53"/>
      <c r="AI2610" s="53"/>
      <c r="AJ2610" s="53"/>
      <c r="AK2610" s="53"/>
      <c r="AL2610" s="53"/>
      <c r="AM2610" s="53"/>
      <c r="AN2610" s="53"/>
      <c r="AO2610" s="53"/>
    </row>
    <row r="2611" spans="1:41" s="54" customFormat="1" ht="15" customHeight="1">
      <c r="A2611" s="132"/>
      <c r="B2611" s="81" t="s">
        <v>686</v>
      </c>
      <c r="C2611" s="81" t="s">
        <v>1069</v>
      </c>
      <c r="D2611" s="207"/>
      <c r="E2611" s="57"/>
      <c r="F2611" s="228"/>
      <c r="G2611" s="128"/>
      <c r="H2611" s="25"/>
      <c r="I2611" s="19"/>
      <c r="J2611" s="60"/>
      <c r="K2611" s="52"/>
      <c r="L2611" s="52"/>
      <c r="M2611" s="52"/>
      <c r="N2611" s="53"/>
      <c r="O2611" s="53"/>
      <c r="P2611" s="53"/>
      <c r="Q2611" s="53"/>
      <c r="R2611" s="53"/>
      <c r="S2611" s="53"/>
      <c r="T2611" s="53"/>
      <c r="U2611" s="53"/>
      <c r="V2611" s="53"/>
      <c r="W2611" s="53"/>
      <c r="X2611" s="53"/>
      <c r="Y2611" s="53"/>
      <c r="Z2611" s="53"/>
      <c r="AA2611" s="53"/>
      <c r="AB2611" s="53"/>
      <c r="AC2611" s="53"/>
      <c r="AD2611" s="53"/>
      <c r="AE2611" s="53"/>
      <c r="AF2611" s="53"/>
      <c r="AG2611" s="53"/>
      <c r="AH2611" s="53"/>
      <c r="AI2611" s="53"/>
      <c r="AJ2611" s="53"/>
      <c r="AK2611" s="53"/>
      <c r="AL2611" s="53"/>
      <c r="AM2611" s="53"/>
      <c r="AN2611" s="53"/>
      <c r="AO2611" s="53"/>
    </row>
    <row r="2612" spans="1:41" s="54" customFormat="1" ht="15" customHeight="1">
      <c r="A2612" s="131"/>
      <c r="B2612" s="82" t="s">
        <v>326</v>
      </c>
      <c r="C2612" s="82" t="s">
        <v>1009</v>
      </c>
      <c r="D2612" s="203">
        <v>9.6999999999999993</v>
      </c>
      <c r="E2612" s="114" t="s">
        <v>148</v>
      </c>
      <c r="F2612" s="226"/>
      <c r="G2612" s="127"/>
      <c r="H2612" s="24"/>
      <c r="I2612" s="19"/>
      <c r="J2612" s="60"/>
      <c r="K2612" s="52"/>
      <c r="L2612" s="52"/>
      <c r="M2612" s="52"/>
      <c r="N2612" s="53"/>
      <c r="O2612" s="53"/>
      <c r="P2612" s="53"/>
      <c r="Q2612" s="53"/>
      <c r="R2612" s="53"/>
      <c r="S2612" s="53"/>
      <c r="T2612" s="53"/>
      <c r="U2612" s="53"/>
      <c r="V2612" s="53"/>
      <c r="W2612" s="53"/>
      <c r="X2612" s="53"/>
      <c r="Y2612" s="53"/>
      <c r="Z2612" s="53"/>
      <c r="AA2612" s="53"/>
      <c r="AB2612" s="53"/>
      <c r="AC2612" s="53"/>
      <c r="AD2612" s="53"/>
      <c r="AE2612" s="53"/>
      <c r="AF2612" s="53"/>
      <c r="AG2612" s="53"/>
      <c r="AH2612" s="53"/>
      <c r="AI2612" s="53"/>
      <c r="AJ2612" s="53"/>
      <c r="AK2612" s="53"/>
      <c r="AL2612" s="53"/>
      <c r="AM2612" s="53"/>
      <c r="AN2612" s="53"/>
      <c r="AO2612" s="53"/>
    </row>
    <row r="2613" spans="1:41" s="54" customFormat="1" ht="15" customHeight="1">
      <c r="A2613" s="132"/>
      <c r="B2613" s="81" t="s">
        <v>137</v>
      </c>
      <c r="C2613" s="81" t="s">
        <v>139</v>
      </c>
      <c r="D2613" s="202"/>
      <c r="E2613" s="113"/>
      <c r="F2613" s="228"/>
      <c r="G2613" s="128"/>
      <c r="H2613" s="25"/>
      <c r="I2613" s="19"/>
      <c r="J2613" s="60"/>
      <c r="K2613" s="52"/>
      <c r="L2613" s="52"/>
      <c r="M2613" s="52"/>
      <c r="N2613" s="53"/>
      <c r="O2613" s="53"/>
      <c r="P2613" s="53"/>
      <c r="Q2613" s="53"/>
      <c r="R2613" s="53"/>
      <c r="S2613" s="53"/>
      <c r="T2613" s="53"/>
      <c r="U2613" s="53"/>
      <c r="V2613" s="53"/>
      <c r="W2613" s="53"/>
      <c r="X2613" s="53"/>
      <c r="Y2613" s="53"/>
      <c r="Z2613" s="53"/>
      <c r="AA2613" s="53"/>
      <c r="AB2613" s="53"/>
      <c r="AC2613" s="53"/>
      <c r="AD2613" s="53"/>
      <c r="AE2613" s="53"/>
      <c r="AF2613" s="53"/>
      <c r="AG2613" s="53"/>
      <c r="AH2613" s="53"/>
      <c r="AI2613" s="53"/>
      <c r="AJ2613" s="53"/>
      <c r="AK2613" s="53"/>
      <c r="AL2613" s="53"/>
      <c r="AM2613" s="53"/>
      <c r="AN2613" s="53"/>
      <c r="AO2613" s="53"/>
    </row>
    <row r="2614" spans="1:41" s="54" customFormat="1" ht="15" customHeight="1">
      <c r="A2614" s="131"/>
      <c r="B2614" s="82" t="s">
        <v>326</v>
      </c>
      <c r="C2614" s="82" t="s">
        <v>142</v>
      </c>
      <c r="D2614" s="203">
        <v>1.9</v>
      </c>
      <c r="E2614" s="114" t="s">
        <v>148</v>
      </c>
      <c r="F2614" s="226"/>
      <c r="G2614" s="127"/>
      <c r="H2614" s="24"/>
      <c r="I2614" s="19"/>
      <c r="J2614" s="60"/>
      <c r="K2614" s="52"/>
      <c r="L2614" s="52"/>
      <c r="M2614" s="52"/>
      <c r="N2614" s="53"/>
      <c r="O2614" s="53"/>
      <c r="P2614" s="53"/>
      <c r="Q2614" s="53"/>
      <c r="R2614" s="53"/>
      <c r="S2614" s="53"/>
      <c r="T2614" s="53"/>
      <c r="U2614" s="53"/>
      <c r="V2614" s="53"/>
      <c r="W2614" s="53"/>
      <c r="X2614" s="53"/>
      <c r="Y2614" s="53"/>
      <c r="Z2614" s="53"/>
      <c r="AA2614" s="53"/>
      <c r="AB2614" s="53"/>
      <c r="AC2614" s="53"/>
      <c r="AD2614" s="53"/>
      <c r="AE2614" s="53"/>
      <c r="AF2614" s="53"/>
      <c r="AG2614" s="53"/>
      <c r="AH2614" s="53"/>
      <c r="AI2614" s="53"/>
      <c r="AJ2614" s="53"/>
      <c r="AK2614" s="53"/>
      <c r="AL2614" s="53"/>
      <c r="AM2614" s="53"/>
      <c r="AN2614" s="53"/>
      <c r="AO2614" s="53"/>
    </row>
    <row r="2615" spans="1:41" ht="15" customHeight="1">
      <c r="A2615" s="132"/>
      <c r="B2615" s="78" t="s">
        <v>686</v>
      </c>
      <c r="C2615" s="81" t="s">
        <v>231</v>
      </c>
      <c r="D2615" s="202"/>
      <c r="E2615" s="113"/>
      <c r="F2615" s="228"/>
      <c r="G2615" s="128"/>
      <c r="H2615" s="25"/>
      <c r="I2615" s="19"/>
      <c r="J2615" s="22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</row>
    <row r="2616" spans="1:41" ht="15" customHeight="1">
      <c r="A2616" s="131"/>
      <c r="B2616" s="139" t="s">
        <v>1021</v>
      </c>
      <c r="C2616" s="82" t="s">
        <v>68</v>
      </c>
      <c r="D2616" s="203">
        <v>9.6999999999999993</v>
      </c>
      <c r="E2616" s="114" t="s">
        <v>148</v>
      </c>
      <c r="F2616" s="226"/>
      <c r="G2616" s="127"/>
      <c r="H2616" s="24"/>
      <c r="I2616" s="19"/>
      <c r="J2616" s="22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</row>
    <row r="2617" spans="1:41" ht="15" customHeight="1">
      <c r="A2617" s="132"/>
      <c r="B2617" s="81" t="s">
        <v>29</v>
      </c>
      <c r="C2617" s="81" t="s">
        <v>1070</v>
      </c>
      <c r="D2617" s="202"/>
      <c r="E2617" s="113"/>
      <c r="F2617" s="228"/>
      <c r="G2617" s="128"/>
      <c r="H2617" s="25"/>
      <c r="I2617" s="19"/>
      <c r="J2617" s="22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</row>
    <row r="2618" spans="1:41" ht="15" customHeight="1">
      <c r="A2618" s="131"/>
      <c r="B2618" s="82" t="s">
        <v>232</v>
      </c>
      <c r="C2618" s="82" t="s">
        <v>68</v>
      </c>
      <c r="D2618" s="203">
        <v>240</v>
      </c>
      <c r="E2618" s="114" t="s">
        <v>148</v>
      </c>
      <c r="F2618" s="226"/>
      <c r="G2618" s="127"/>
      <c r="H2618" s="24"/>
      <c r="I2618" s="19"/>
      <c r="J2618" s="22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</row>
    <row r="2619" spans="1:41" ht="15" customHeight="1">
      <c r="A2619" s="132"/>
      <c r="B2619" s="81" t="s">
        <v>137</v>
      </c>
      <c r="C2619" s="81" t="s">
        <v>1070</v>
      </c>
      <c r="D2619" s="202"/>
      <c r="E2619" s="113"/>
      <c r="F2619" s="228"/>
      <c r="G2619" s="128"/>
      <c r="H2619" s="25"/>
      <c r="I2619" s="19"/>
      <c r="J2619" s="22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</row>
    <row r="2620" spans="1:41" ht="15" customHeight="1">
      <c r="A2620" s="131"/>
      <c r="B2620" s="82" t="s">
        <v>232</v>
      </c>
      <c r="C2620" s="82" t="s">
        <v>1071</v>
      </c>
      <c r="D2620" s="203">
        <v>14.1</v>
      </c>
      <c r="E2620" s="114" t="s">
        <v>148</v>
      </c>
      <c r="F2620" s="226"/>
      <c r="G2620" s="127"/>
      <c r="H2620" s="24"/>
      <c r="I2620" s="19"/>
      <c r="J2620" s="187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</row>
    <row r="2621" spans="1:41" ht="15" customHeight="1">
      <c r="A2621" s="132"/>
      <c r="B2621" s="81" t="s">
        <v>29</v>
      </c>
      <c r="C2621" s="81"/>
      <c r="D2621" s="202"/>
      <c r="E2621" s="113"/>
      <c r="F2621" s="126"/>
      <c r="G2621" s="112"/>
      <c r="H2621" s="214"/>
      <c r="I2621" s="19"/>
      <c r="J2621" s="22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</row>
    <row r="2622" spans="1:41" ht="15" customHeight="1">
      <c r="A2622" s="131"/>
      <c r="B2622" s="82" t="s">
        <v>1072</v>
      </c>
      <c r="C2622" s="82" t="s">
        <v>68</v>
      </c>
      <c r="D2622" s="203">
        <v>19.3</v>
      </c>
      <c r="E2622" s="114" t="s">
        <v>148</v>
      </c>
      <c r="F2622" s="124"/>
      <c r="G2622" s="48"/>
      <c r="H2622" s="195"/>
      <c r="I2622" s="19"/>
      <c r="J2622" s="22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</row>
    <row r="2623" spans="1:41" s="54" customFormat="1" ht="15" customHeight="1">
      <c r="A2623" s="132"/>
      <c r="B2623" s="81" t="s">
        <v>29</v>
      </c>
      <c r="C2623" s="81"/>
      <c r="D2623" s="202"/>
      <c r="E2623" s="113"/>
      <c r="F2623" s="228"/>
      <c r="G2623" s="128"/>
      <c r="H2623" s="214"/>
      <c r="I2623" s="19"/>
      <c r="J2623" s="60"/>
      <c r="K2623" s="52"/>
      <c r="L2623" s="52"/>
      <c r="M2623" s="52"/>
      <c r="N2623" s="53"/>
      <c r="O2623" s="53"/>
      <c r="P2623" s="53"/>
      <c r="Q2623" s="53"/>
      <c r="R2623" s="53"/>
      <c r="S2623" s="53"/>
      <c r="T2623" s="53"/>
      <c r="U2623" s="53"/>
      <c r="V2623" s="53"/>
      <c r="W2623" s="53"/>
      <c r="X2623" s="53"/>
      <c r="Y2623" s="53"/>
      <c r="Z2623" s="53"/>
      <c r="AA2623" s="53"/>
      <c r="AB2623" s="53"/>
      <c r="AC2623" s="53"/>
      <c r="AD2623" s="53"/>
      <c r="AE2623" s="53"/>
      <c r="AF2623" s="53"/>
      <c r="AG2623" s="53"/>
      <c r="AH2623" s="53"/>
      <c r="AI2623" s="53"/>
      <c r="AJ2623" s="53"/>
      <c r="AK2623" s="53"/>
      <c r="AL2623" s="53"/>
      <c r="AM2623" s="53"/>
      <c r="AN2623" s="53"/>
      <c r="AO2623" s="53"/>
    </row>
    <row r="2624" spans="1:41" s="54" customFormat="1" ht="15" customHeight="1">
      <c r="A2624" s="131"/>
      <c r="B2624" s="82" t="s">
        <v>327</v>
      </c>
      <c r="C2624" s="82" t="s">
        <v>68</v>
      </c>
      <c r="D2624" s="203">
        <v>1024</v>
      </c>
      <c r="E2624" s="114" t="s">
        <v>148</v>
      </c>
      <c r="F2624" s="226"/>
      <c r="G2624" s="48"/>
      <c r="H2624" s="24"/>
      <c r="I2624" s="19"/>
      <c r="J2624" s="60"/>
      <c r="K2624" s="52"/>
      <c r="L2624" s="52"/>
      <c r="M2624" s="52"/>
      <c r="N2624" s="53"/>
      <c r="O2624" s="53"/>
      <c r="P2624" s="53"/>
      <c r="Q2624" s="53"/>
      <c r="R2624" s="53"/>
      <c r="S2624" s="53"/>
      <c r="T2624" s="53"/>
      <c r="U2624" s="53"/>
      <c r="V2624" s="53"/>
      <c r="W2624" s="53"/>
      <c r="X2624" s="53"/>
      <c r="Y2624" s="53"/>
      <c r="Z2624" s="53"/>
      <c r="AA2624" s="53"/>
      <c r="AB2624" s="53"/>
      <c r="AC2624" s="53"/>
      <c r="AD2624" s="53"/>
      <c r="AE2624" s="53"/>
      <c r="AF2624" s="53"/>
      <c r="AG2624" s="53"/>
      <c r="AH2624" s="53"/>
      <c r="AI2624" s="53"/>
      <c r="AJ2624" s="53"/>
      <c r="AK2624" s="53"/>
      <c r="AL2624" s="53"/>
      <c r="AM2624" s="53"/>
      <c r="AN2624" s="53"/>
      <c r="AO2624" s="53"/>
    </row>
    <row r="2625" spans="1:41" s="54" customFormat="1" ht="15" customHeight="1">
      <c r="A2625" s="132"/>
      <c r="B2625" s="81" t="s">
        <v>29</v>
      </c>
      <c r="C2625" s="81" t="s">
        <v>1073</v>
      </c>
      <c r="D2625" s="202"/>
      <c r="E2625" s="137"/>
      <c r="F2625" s="225"/>
      <c r="G2625" s="128"/>
      <c r="H2625" s="21"/>
      <c r="I2625" s="19"/>
      <c r="J2625" s="60"/>
      <c r="K2625" s="52"/>
      <c r="L2625" s="52"/>
      <c r="M2625" s="52"/>
      <c r="N2625" s="53"/>
      <c r="O2625" s="53"/>
      <c r="P2625" s="53"/>
      <c r="Q2625" s="53"/>
      <c r="R2625" s="53"/>
      <c r="S2625" s="53"/>
      <c r="T2625" s="53"/>
      <c r="U2625" s="53"/>
      <c r="V2625" s="53"/>
      <c r="W2625" s="53"/>
      <c r="X2625" s="53"/>
      <c r="Y2625" s="53"/>
      <c r="Z2625" s="53"/>
      <c r="AA2625" s="53"/>
      <c r="AB2625" s="53"/>
      <c r="AC2625" s="53"/>
      <c r="AD2625" s="53"/>
      <c r="AE2625" s="53"/>
      <c r="AF2625" s="53"/>
      <c r="AG2625" s="53"/>
      <c r="AH2625" s="53"/>
      <c r="AI2625" s="53"/>
      <c r="AJ2625" s="53"/>
      <c r="AK2625" s="53"/>
      <c r="AL2625" s="53"/>
      <c r="AM2625" s="53"/>
      <c r="AN2625" s="53"/>
      <c r="AO2625" s="53"/>
    </row>
    <row r="2626" spans="1:41" s="54" customFormat="1" ht="15" customHeight="1">
      <c r="A2626" s="136"/>
      <c r="B2626" s="135" t="s">
        <v>1074</v>
      </c>
      <c r="C2626" s="135" t="s">
        <v>1075</v>
      </c>
      <c r="D2626" s="204">
        <v>352</v>
      </c>
      <c r="E2626" s="134" t="s">
        <v>4</v>
      </c>
      <c r="F2626" s="244"/>
      <c r="G2626" s="122"/>
      <c r="H2626" s="121"/>
      <c r="I2626" s="19"/>
      <c r="J2626" s="60"/>
      <c r="K2626" s="52"/>
      <c r="L2626" s="52"/>
      <c r="M2626" s="52"/>
      <c r="N2626" s="53"/>
      <c r="O2626" s="53"/>
      <c r="P2626" s="53"/>
      <c r="Q2626" s="53"/>
      <c r="R2626" s="53"/>
      <c r="S2626" s="53"/>
      <c r="T2626" s="53"/>
      <c r="U2626" s="53"/>
      <c r="V2626" s="53"/>
      <c r="W2626" s="53"/>
      <c r="X2626" s="53"/>
      <c r="Y2626" s="53"/>
      <c r="Z2626" s="53"/>
      <c r="AA2626" s="53"/>
      <c r="AB2626" s="53"/>
      <c r="AC2626" s="53"/>
      <c r="AD2626" s="53"/>
      <c r="AE2626" s="53"/>
      <c r="AF2626" s="53"/>
      <c r="AG2626" s="53"/>
      <c r="AH2626" s="53"/>
      <c r="AI2626" s="53"/>
      <c r="AJ2626" s="53"/>
      <c r="AK2626" s="53"/>
      <c r="AL2626" s="53"/>
      <c r="AM2626" s="53"/>
      <c r="AN2626" s="53"/>
      <c r="AO2626" s="53"/>
    </row>
    <row r="2627" spans="1:41" ht="15" customHeight="1">
      <c r="A2627" s="133"/>
      <c r="B2627" s="15" t="s">
        <v>29</v>
      </c>
      <c r="C2627" s="130" t="s">
        <v>1076</v>
      </c>
      <c r="D2627" s="202"/>
      <c r="E2627" s="113"/>
      <c r="F2627" s="225"/>
      <c r="G2627" s="125"/>
      <c r="H2627" s="21"/>
      <c r="I2627" s="19"/>
      <c r="J2627" s="22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</row>
    <row r="2628" spans="1:41" ht="15" customHeight="1">
      <c r="A2628" s="131"/>
      <c r="B2628" s="139" t="s">
        <v>1074</v>
      </c>
      <c r="C2628" s="82" t="s">
        <v>1075</v>
      </c>
      <c r="D2628" s="203">
        <v>98</v>
      </c>
      <c r="E2628" s="114" t="s">
        <v>4</v>
      </c>
      <c r="F2628" s="226"/>
      <c r="G2628" s="127"/>
      <c r="H2628" s="24"/>
      <c r="I2628" s="19"/>
      <c r="J2628" s="22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</row>
    <row r="2629" spans="1:41" ht="15" customHeight="1">
      <c r="A2629" s="132"/>
      <c r="B2629" s="78" t="s">
        <v>29</v>
      </c>
      <c r="C2629" s="81" t="s">
        <v>1077</v>
      </c>
      <c r="D2629" s="202"/>
      <c r="E2629" s="113"/>
      <c r="F2629" s="228"/>
      <c r="G2629" s="125"/>
      <c r="H2629" s="25"/>
      <c r="I2629" s="19"/>
      <c r="J2629" s="22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</row>
    <row r="2630" spans="1:41" ht="15" customHeight="1">
      <c r="A2630" s="131"/>
      <c r="B2630" s="139" t="s">
        <v>1074</v>
      </c>
      <c r="C2630" s="82" t="s">
        <v>1075</v>
      </c>
      <c r="D2630" s="203">
        <v>23.4</v>
      </c>
      <c r="E2630" s="114" t="s">
        <v>4</v>
      </c>
      <c r="F2630" s="226"/>
      <c r="G2630" s="48"/>
      <c r="H2630" s="24"/>
      <c r="I2630" s="19"/>
      <c r="J2630" s="22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</row>
    <row r="2631" spans="1:41" ht="15" customHeight="1">
      <c r="A2631" s="132"/>
      <c r="B2631" s="78" t="s">
        <v>29</v>
      </c>
      <c r="C2631" s="81"/>
      <c r="D2631" s="202"/>
      <c r="E2631" s="113"/>
      <c r="F2631" s="228"/>
      <c r="G2631" s="125"/>
      <c r="H2631" s="25"/>
      <c r="I2631" s="19"/>
      <c r="J2631" s="22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</row>
    <row r="2632" spans="1:41" ht="15" customHeight="1">
      <c r="A2632" s="131"/>
      <c r="B2632" s="139" t="s">
        <v>1074</v>
      </c>
      <c r="C2632" s="82" t="s">
        <v>1075</v>
      </c>
      <c r="D2632" s="203">
        <v>67.099999999999994</v>
      </c>
      <c r="E2632" s="114" t="s">
        <v>4</v>
      </c>
      <c r="F2632" s="226"/>
      <c r="G2632" s="48"/>
      <c r="H2632" s="24"/>
      <c r="I2632" s="19"/>
      <c r="J2632" s="22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</row>
    <row r="2633" spans="1:41" ht="15" customHeight="1">
      <c r="A2633" s="132"/>
      <c r="B2633" s="78" t="s">
        <v>29</v>
      </c>
      <c r="C2633" s="81" t="s">
        <v>1078</v>
      </c>
      <c r="D2633" s="202"/>
      <c r="E2633" s="113"/>
      <c r="F2633" s="228"/>
      <c r="G2633" s="125"/>
      <c r="H2633" s="25"/>
      <c r="I2633" s="19"/>
      <c r="J2633" s="22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</row>
    <row r="2634" spans="1:41" ht="15" customHeight="1">
      <c r="A2634" s="131"/>
      <c r="B2634" s="139" t="s">
        <v>1079</v>
      </c>
      <c r="C2634" s="82" t="s">
        <v>1080</v>
      </c>
      <c r="D2634" s="203">
        <v>28</v>
      </c>
      <c r="E2634" s="114" t="s">
        <v>144</v>
      </c>
      <c r="F2634" s="226"/>
      <c r="G2634" s="48"/>
      <c r="H2634" s="24"/>
      <c r="I2634" s="19"/>
      <c r="J2634" s="22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</row>
    <row r="2635" spans="1:41" ht="15" customHeight="1">
      <c r="A2635" s="132"/>
      <c r="B2635" s="218" t="s">
        <v>29</v>
      </c>
      <c r="C2635" s="81" t="s">
        <v>1081</v>
      </c>
      <c r="D2635" s="202"/>
      <c r="E2635" s="113"/>
      <c r="F2635" s="228"/>
      <c r="G2635" s="128"/>
      <c r="H2635" s="214"/>
      <c r="I2635" s="19"/>
      <c r="J2635" s="22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</row>
    <row r="2636" spans="1:41" ht="15" customHeight="1">
      <c r="A2636" s="131"/>
      <c r="B2636" s="139" t="s">
        <v>1079</v>
      </c>
      <c r="C2636" s="82" t="s">
        <v>1080</v>
      </c>
      <c r="D2636" s="203">
        <v>1</v>
      </c>
      <c r="E2636" s="114" t="s">
        <v>144</v>
      </c>
      <c r="F2636" s="226"/>
      <c r="G2636" s="48"/>
      <c r="H2636" s="24"/>
      <c r="I2636" s="19"/>
      <c r="J2636" s="22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</row>
    <row r="2637" spans="1:41" s="54" customFormat="1" ht="15" customHeight="1">
      <c r="A2637" s="132"/>
      <c r="B2637" s="81" t="s">
        <v>218</v>
      </c>
      <c r="C2637" s="81"/>
      <c r="D2637" s="207"/>
      <c r="E2637" s="57"/>
      <c r="F2637" s="228"/>
      <c r="G2637" s="128"/>
      <c r="H2637" s="25"/>
      <c r="I2637" s="19"/>
      <c r="J2637" s="60"/>
      <c r="K2637" s="52"/>
      <c r="L2637" s="52"/>
      <c r="M2637" s="52"/>
      <c r="N2637" s="53"/>
      <c r="O2637" s="53"/>
      <c r="P2637" s="53"/>
      <c r="Q2637" s="53"/>
      <c r="R2637" s="53"/>
      <c r="S2637" s="53"/>
      <c r="T2637" s="53"/>
      <c r="U2637" s="53"/>
      <c r="V2637" s="53"/>
      <c r="W2637" s="53"/>
      <c r="X2637" s="53"/>
      <c r="Y2637" s="53"/>
      <c r="Z2637" s="53"/>
      <c r="AA2637" s="53"/>
      <c r="AB2637" s="53"/>
      <c r="AC2637" s="53"/>
      <c r="AD2637" s="53"/>
      <c r="AE2637" s="53"/>
      <c r="AF2637" s="53"/>
      <c r="AG2637" s="53"/>
      <c r="AH2637" s="53"/>
      <c r="AI2637" s="53"/>
      <c r="AJ2637" s="53"/>
      <c r="AK2637" s="53"/>
      <c r="AL2637" s="53"/>
      <c r="AM2637" s="53"/>
      <c r="AN2637" s="53"/>
      <c r="AO2637" s="53"/>
    </row>
    <row r="2638" spans="1:41" s="54" customFormat="1" ht="15" customHeight="1">
      <c r="A2638" s="131"/>
      <c r="B2638" s="82" t="s">
        <v>1082</v>
      </c>
      <c r="C2638" s="82" t="s">
        <v>328</v>
      </c>
      <c r="D2638" s="203">
        <v>107</v>
      </c>
      <c r="E2638" s="114" t="s">
        <v>148</v>
      </c>
      <c r="F2638" s="226"/>
      <c r="G2638" s="48"/>
      <c r="H2638" s="24"/>
      <c r="I2638" s="19"/>
      <c r="J2638" s="60"/>
      <c r="K2638" s="52"/>
      <c r="L2638" s="52"/>
      <c r="M2638" s="52"/>
      <c r="N2638" s="53"/>
      <c r="O2638" s="53"/>
      <c r="P2638" s="53"/>
      <c r="Q2638" s="53"/>
      <c r="R2638" s="53"/>
      <c r="S2638" s="53"/>
      <c r="T2638" s="53"/>
      <c r="U2638" s="53"/>
      <c r="V2638" s="53"/>
      <c r="W2638" s="53"/>
      <c r="X2638" s="53"/>
      <c r="Y2638" s="53"/>
      <c r="Z2638" s="53"/>
      <c r="AA2638" s="53"/>
      <c r="AB2638" s="53"/>
      <c r="AC2638" s="53"/>
      <c r="AD2638" s="53"/>
      <c r="AE2638" s="53"/>
      <c r="AF2638" s="53"/>
      <c r="AG2638" s="53"/>
      <c r="AH2638" s="53"/>
      <c r="AI2638" s="53"/>
      <c r="AJ2638" s="53"/>
      <c r="AK2638" s="53"/>
      <c r="AL2638" s="53"/>
      <c r="AM2638" s="53"/>
      <c r="AN2638" s="53"/>
      <c r="AO2638" s="53"/>
    </row>
    <row r="2639" spans="1:41" s="54" customFormat="1" ht="15" customHeight="1">
      <c r="A2639" s="132"/>
      <c r="B2639" s="81" t="s">
        <v>218</v>
      </c>
      <c r="C2639" s="130"/>
      <c r="D2639" s="202"/>
      <c r="E2639" s="113"/>
      <c r="F2639" s="228"/>
      <c r="G2639" s="125"/>
      <c r="H2639" s="25"/>
      <c r="I2639" s="19"/>
      <c r="J2639" s="60"/>
      <c r="K2639" s="52"/>
      <c r="L2639" s="52"/>
      <c r="M2639" s="52"/>
      <c r="N2639" s="53"/>
      <c r="O2639" s="53"/>
      <c r="P2639" s="53"/>
      <c r="Q2639" s="53"/>
      <c r="R2639" s="53"/>
      <c r="S2639" s="53"/>
      <c r="T2639" s="53"/>
      <c r="U2639" s="53"/>
      <c r="V2639" s="53"/>
      <c r="W2639" s="53"/>
      <c r="X2639" s="53"/>
      <c r="Y2639" s="53"/>
      <c r="Z2639" s="53"/>
      <c r="AA2639" s="53"/>
      <c r="AB2639" s="53"/>
      <c r="AC2639" s="53"/>
      <c r="AD2639" s="53"/>
      <c r="AE2639" s="53"/>
      <c r="AF2639" s="53"/>
      <c r="AG2639" s="53"/>
      <c r="AH2639" s="53"/>
      <c r="AI2639" s="53"/>
      <c r="AJ2639" s="53"/>
      <c r="AK2639" s="53"/>
      <c r="AL2639" s="53"/>
      <c r="AM2639" s="53"/>
      <c r="AN2639" s="53"/>
      <c r="AO2639" s="53"/>
    </row>
    <row r="2640" spans="1:41" s="54" customFormat="1" ht="15" customHeight="1">
      <c r="A2640" s="131"/>
      <c r="B2640" s="58" t="s">
        <v>1082</v>
      </c>
      <c r="C2640" s="82" t="s">
        <v>1083</v>
      </c>
      <c r="D2640" s="203">
        <v>1206</v>
      </c>
      <c r="E2640" s="114" t="s">
        <v>148</v>
      </c>
      <c r="F2640" s="226"/>
      <c r="G2640" s="48"/>
      <c r="H2640" s="24"/>
      <c r="I2640" s="19"/>
      <c r="J2640" s="60"/>
      <c r="K2640" s="52"/>
      <c r="L2640" s="52"/>
      <c r="M2640" s="52"/>
      <c r="N2640" s="53"/>
      <c r="O2640" s="53"/>
      <c r="P2640" s="53"/>
      <c r="Q2640" s="53"/>
      <c r="R2640" s="53"/>
      <c r="S2640" s="53"/>
      <c r="T2640" s="53"/>
      <c r="U2640" s="53"/>
      <c r="V2640" s="53"/>
      <c r="W2640" s="53"/>
      <c r="X2640" s="53"/>
      <c r="Y2640" s="53"/>
      <c r="Z2640" s="53"/>
      <c r="AA2640" s="53"/>
      <c r="AB2640" s="53"/>
      <c r="AC2640" s="53"/>
      <c r="AD2640" s="53"/>
      <c r="AE2640" s="53"/>
      <c r="AF2640" s="53"/>
      <c r="AG2640" s="53"/>
      <c r="AH2640" s="53"/>
      <c r="AI2640" s="53"/>
      <c r="AJ2640" s="53"/>
      <c r="AK2640" s="53"/>
      <c r="AL2640" s="53"/>
      <c r="AM2640" s="53"/>
      <c r="AN2640" s="53"/>
      <c r="AO2640" s="53"/>
    </row>
    <row r="2641" spans="1:41" s="54" customFormat="1" ht="15" customHeight="1">
      <c r="A2641" s="132"/>
      <c r="B2641" s="81" t="s">
        <v>798</v>
      </c>
      <c r="C2641" s="81"/>
      <c r="D2641" s="207"/>
      <c r="E2641" s="57"/>
      <c r="F2641" s="228"/>
      <c r="G2641" s="125"/>
      <c r="H2641" s="25"/>
      <c r="I2641" s="19"/>
      <c r="J2641" s="60"/>
      <c r="K2641" s="52"/>
      <c r="L2641" s="52"/>
      <c r="M2641" s="52"/>
      <c r="N2641" s="53"/>
      <c r="O2641" s="53"/>
      <c r="P2641" s="53"/>
      <c r="Q2641" s="53"/>
      <c r="R2641" s="53"/>
      <c r="S2641" s="53"/>
      <c r="T2641" s="53"/>
      <c r="U2641" s="53"/>
      <c r="V2641" s="53"/>
      <c r="W2641" s="53"/>
      <c r="X2641" s="53"/>
      <c r="Y2641" s="53"/>
      <c r="Z2641" s="53"/>
      <c r="AA2641" s="53"/>
      <c r="AB2641" s="53"/>
      <c r="AC2641" s="53"/>
      <c r="AD2641" s="53"/>
      <c r="AE2641" s="53"/>
      <c r="AF2641" s="53"/>
      <c r="AG2641" s="53"/>
      <c r="AH2641" s="53"/>
      <c r="AI2641" s="53"/>
      <c r="AJ2641" s="53"/>
      <c r="AK2641" s="53"/>
      <c r="AL2641" s="53"/>
      <c r="AM2641" s="53"/>
      <c r="AN2641" s="53"/>
      <c r="AO2641" s="53"/>
    </row>
    <row r="2642" spans="1:41" s="54" customFormat="1" ht="15" customHeight="1">
      <c r="A2642" s="131"/>
      <c r="B2642" s="82" t="s">
        <v>1084</v>
      </c>
      <c r="C2642" s="82" t="s">
        <v>1085</v>
      </c>
      <c r="D2642" s="203">
        <v>330</v>
      </c>
      <c r="E2642" s="114" t="s">
        <v>148</v>
      </c>
      <c r="F2642" s="226"/>
      <c r="G2642" s="48"/>
      <c r="H2642" s="24"/>
      <c r="I2642" s="19"/>
      <c r="J2642" s="60"/>
      <c r="K2642" s="52"/>
      <c r="L2642" s="52"/>
      <c r="M2642" s="52"/>
      <c r="N2642" s="53"/>
      <c r="O2642" s="53"/>
      <c r="P2642" s="53"/>
      <c r="Q2642" s="53"/>
      <c r="R2642" s="53"/>
      <c r="S2642" s="53"/>
      <c r="T2642" s="53"/>
      <c r="U2642" s="53"/>
      <c r="V2642" s="53"/>
      <c r="W2642" s="53"/>
      <c r="X2642" s="53"/>
      <c r="Y2642" s="53"/>
      <c r="Z2642" s="53"/>
      <c r="AA2642" s="53"/>
      <c r="AB2642" s="53"/>
      <c r="AC2642" s="53"/>
      <c r="AD2642" s="53"/>
      <c r="AE2642" s="53"/>
      <c r="AF2642" s="53"/>
      <c r="AG2642" s="53"/>
      <c r="AH2642" s="53"/>
      <c r="AI2642" s="53"/>
      <c r="AJ2642" s="53"/>
      <c r="AK2642" s="53"/>
      <c r="AL2642" s="53"/>
      <c r="AM2642" s="53"/>
      <c r="AN2642" s="53"/>
      <c r="AO2642" s="53"/>
    </row>
    <row r="2643" spans="1:41" s="54" customFormat="1" ht="15" customHeight="1">
      <c r="A2643" s="132"/>
      <c r="B2643" s="81" t="s">
        <v>29</v>
      </c>
      <c r="C2643" s="81"/>
      <c r="D2643" s="207"/>
      <c r="E2643" s="57"/>
      <c r="F2643" s="228"/>
      <c r="G2643" s="128"/>
      <c r="H2643" s="214"/>
      <c r="I2643" s="19"/>
      <c r="J2643" s="60"/>
      <c r="K2643" s="52"/>
      <c r="L2643" s="52"/>
      <c r="M2643" s="52"/>
      <c r="N2643" s="53"/>
      <c r="O2643" s="53"/>
      <c r="P2643" s="53"/>
      <c r="Q2643" s="53"/>
      <c r="R2643" s="53"/>
      <c r="S2643" s="53"/>
      <c r="T2643" s="53"/>
      <c r="U2643" s="53"/>
      <c r="V2643" s="53"/>
      <c r="W2643" s="53"/>
      <c r="X2643" s="53"/>
      <c r="Y2643" s="53"/>
      <c r="Z2643" s="53"/>
      <c r="AA2643" s="53"/>
      <c r="AB2643" s="53"/>
      <c r="AC2643" s="53"/>
      <c r="AD2643" s="53"/>
      <c r="AE2643" s="53"/>
      <c r="AF2643" s="53"/>
      <c r="AG2643" s="53"/>
      <c r="AH2643" s="53"/>
      <c r="AI2643" s="53"/>
      <c r="AJ2643" s="53"/>
      <c r="AK2643" s="53"/>
      <c r="AL2643" s="53"/>
      <c r="AM2643" s="53"/>
      <c r="AN2643" s="53"/>
      <c r="AO2643" s="53"/>
    </row>
    <row r="2644" spans="1:41" s="54" customFormat="1" ht="15" customHeight="1">
      <c r="A2644" s="131"/>
      <c r="B2644" s="82" t="s">
        <v>1086</v>
      </c>
      <c r="C2644" s="82" t="s">
        <v>1087</v>
      </c>
      <c r="D2644" s="203">
        <v>81.5</v>
      </c>
      <c r="E2644" s="114" t="s">
        <v>148</v>
      </c>
      <c r="F2644" s="226"/>
      <c r="G2644" s="48"/>
      <c r="H2644" s="24"/>
      <c r="I2644" s="19"/>
      <c r="J2644" s="60"/>
      <c r="K2644" s="52"/>
      <c r="L2644" s="52"/>
      <c r="M2644" s="52"/>
      <c r="N2644" s="53"/>
      <c r="O2644" s="53"/>
      <c r="P2644" s="53"/>
      <c r="Q2644" s="53"/>
      <c r="R2644" s="53"/>
      <c r="S2644" s="53"/>
      <c r="T2644" s="53"/>
      <c r="U2644" s="53"/>
      <c r="V2644" s="53"/>
      <c r="W2644" s="53"/>
      <c r="X2644" s="53"/>
      <c r="Y2644" s="53"/>
      <c r="Z2644" s="53"/>
      <c r="AA2644" s="53"/>
      <c r="AB2644" s="53"/>
      <c r="AC2644" s="53"/>
      <c r="AD2644" s="53"/>
      <c r="AE2644" s="53"/>
      <c r="AF2644" s="53"/>
      <c r="AG2644" s="53"/>
      <c r="AH2644" s="53"/>
      <c r="AI2644" s="53"/>
      <c r="AJ2644" s="53"/>
      <c r="AK2644" s="53"/>
      <c r="AL2644" s="53"/>
      <c r="AM2644" s="53"/>
      <c r="AN2644" s="53"/>
      <c r="AO2644" s="53"/>
    </row>
    <row r="2645" spans="1:41" s="54" customFormat="1" ht="15" customHeight="1">
      <c r="A2645" s="132"/>
      <c r="B2645" s="81" t="s">
        <v>29</v>
      </c>
      <c r="C2645" s="81"/>
      <c r="D2645" s="202"/>
      <c r="E2645" s="113"/>
      <c r="F2645" s="228"/>
      <c r="G2645" s="128"/>
      <c r="H2645" s="214"/>
      <c r="I2645" s="19"/>
      <c r="J2645" s="60"/>
      <c r="K2645" s="52"/>
      <c r="L2645" s="52"/>
      <c r="M2645" s="52"/>
      <c r="N2645" s="53"/>
      <c r="O2645" s="53"/>
      <c r="P2645" s="53"/>
      <c r="Q2645" s="53"/>
      <c r="R2645" s="53"/>
      <c r="S2645" s="53"/>
      <c r="T2645" s="53"/>
      <c r="U2645" s="53"/>
      <c r="V2645" s="53"/>
      <c r="W2645" s="53"/>
      <c r="X2645" s="53"/>
      <c r="Y2645" s="53"/>
      <c r="Z2645" s="53"/>
      <c r="AA2645" s="53"/>
      <c r="AB2645" s="53"/>
      <c r="AC2645" s="53"/>
      <c r="AD2645" s="53"/>
      <c r="AE2645" s="53"/>
      <c r="AF2645" s="53"/>
      <c r="AG2645" s="53"/>
      <c r="AH2645" s="53"/>
      <c r="AI2645" s="53"/>
      <c r="AJ2645" s="53"/>
      <c r="AK2645" s="53"/>
      <c r="AL2645" s="53"/>
      <c r="AM2645" s="53"/>
      <c r="AN2645" s="53"/>
      <c r="AO2645" s="53"/>
    </row>
    <row r="2646" spans="1:41" s="54" customFormat="1" ht="15" customHeight="1">
      <c r="A2646" s="131"/>
      <c r="B2646" s="82" t="s">
        <v>1088</v>
      </c>
      <c r="C2646" s="82" t="s">
        <v>1089</v>
      </c>
      <c r="D2646" s="203">
        <v>1043</v>
      </c>
      <c r="E2646" s="114" t="s">
        <v>148</v>
      </c>
      <c r="F2646" s="226"/>
      <c r="G2646" s="48"/>
      <c r="H2646" s="24"/>
      <c r="I2646" s="19"/>
      <c r="J2646" s="60"/>
      <c r="K2646" s="52"/>
      <c r="L2646" s="52"/>
      <c r="M2646" s="52"/>
      <c r="N2646" s="53"/>
      <c r="O2646" s="53"/>
      <c r="P2646" s="53"/>
      <c r="Q2646" s="53"/>
      <c r="R2646" s="53"/>
      <c r="S2646" s="53"/>
      <c r="T2646" s="53"/>
      <c r="U2646" s="53"/>
      <c r="V2646" s="53"/>
      <c r="W2646" s="53"/>
      <c r="X2646" s="53"/>
      <c r="Y2646" s="53"/>
      <c r="Z2646" s="53"/>
      <c r="AA2646" s="53"/>
      <c r="AB2646" s="53"/>
      <c r="AC2646" s="53"/>
      <c r="AD2646" s="53"/>
      <c r="AE2646" s="53"/>
      <c r="AF2646" s="53"/>
      <c r="AG2646" s="53"/>
      <c r="AH2646" s="53"/>
      <c r="AI2646" s="53"/>
      <c r="AJ2646" s="53"/>
      <c r="AK2646" s="53"/>
      <c r="AL2646" s="53"/>
      <c r="AM2646" s="53"/>
      <c r="AN2646" s="53"/>
      <c r="AO2646" s="53"/>
    </row>
    <row r="2647" spans="1:41" ht="15" customHeight="1">
      <c r="A2647" s="132"/>
      <c r="B2647" s="78" t="s">
        <v>1090</v>
      </c>
      <c r="C2647" s="81" t="s">
        <v>1091</v>
      </c>
      <c r="D2647" s="202"/>
      <c r="E2647" s="113"/>
      <c r="F2647" s="228"/>
      <c r="G2647" s="128"/>
      <c r="H2647" s="214"/>
      <c r="I2647" s="19"/>
      <c r="J2647" s="22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</row>
    <row r="2648" spans="1:41" ht="15" customHeight="1">
      <c r="A2648" s="131"/>
      <c r="B2648" s="139" t="s">
        <v>1092</v>
      </c>
      <c r="C2648" s="82" t="s">
        <v>1093</v>
      </c>
      <c r="D2648" s="203">
        <v>34.6</v>
      </c>
      <c r="E2648" s="114" t="s">
        <v>148</v>
      </c>
      <c r="F2648" s="226"/>
      <c r="G2648" s="48"/>
      <c r="H2648" s="24"/>
      <c r="I2648" s="19"/>
      <c r="J2648" s="22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</row>
    <row r="2649" spans="1:41" ht="15" customHeight="1">
      <c r="A2649" s="132"/>
      <c r="B2649" s="81"/>
      <c r="C2649" s="81" t="s">
        <v>1094</v>
      </c>
      <c r="D2649" s="202"/>
      <c r="E2649" s="113"/>
      <c r="F2649" s="228"/>
      <c r="G2649" s="125"/>
      <c r="H2649" s="25"/>
      <c r="I2649" s="19"/>
      <c r="J2649" s="22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</row>
    <row r="2650" spans="1:41" ht="15" customHeight="1">
      <c r="A2650" s="131"/>
      <c r="B2650" s="82"/>
      <c r="C2650" s="82"/>
      <c r="D2650" s="203"/>
      <c r="E2650" s="114"/>
      <c r="F2650" s="226"/>
      <c r="G2650" s="48"/>
      <c r="H2650" s="24"/>
      <c r="I2650" s="19"/>
      <c r="J2650" s="22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</row>
    <row r="2651" spans="1:41" ht="15" customHeight="1">
      <c r="A2651" s="132"/>
      <c r="B2651" s="81" t="s">
        <v>1090</v>
      </c>
      <c r="C2651" s="130" t="s">
        <v>1091</v>
      </c>
      <c r="D2651" s="202"/>
      <c r="E2651" s="113"/>
      <c r="F2651" s="228"/>
      <c r="G2651" s="125"/>
      <c r="H2651" s="25"/>
      <c r="I2651" s="19"/>
      <c r="J2651" s="22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</row>
    <row r="2652" spans="1:41" ht="15" customHeight="1">
      <c r="A2652" s="131"/>
      <c r="B2652" s="58" t="s">
        <v>1092</v>
      </c>
      <c r="C2652" s="82" t="s">
        <v>1095</v>
      </c>
      <c r="D2652" s="203">
        <v>146</v>
      </c>
      <c r="E2652" s="114" t="s">
        <v>148</v>
      </c>
      <c r="F2652" s="226"/>
      <c r="G2652" s="48"/>
      <c r="H2652" s="24"/>
      <c r="I2652" s="19"/>
      <c r="J2652" s="187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</row>
    <row r="2653" spans="1:41" ht="15" customHeight="1">
      <c r="A2653" s="132"/>
      <c r="B2653" s="81" t="s">
        <v>1090</v>
      </c>
      <c r="C2653" s="81" t="s">
        <v>1096</v>
      </c>
      <c r="D2653" s="202"/>
      <c r="E2653" s="113"/>
      <c r="F2653" s="228"/>
      <c r="G2653" s="125"/>
      <c r="H2653" s="25"/>
      <c r="I2653" s="19"/>
      <c r="J2653" s="22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</row>
    <row r="2654" spans="1:41" ht="15" customHeight="1">
      <c r="A2654" s="131"/>
      <c r="B2654" s="82" t="s">
        <v>1092</v>
      </c>
      <c r="C2654" s="82" t="s">
        <v>1095</v>
      </c>
      <c r="D2654" s="203">
        <v>11.2</v>
      </c>
      <c r="E2654" s="114" t="s">
        <v>148</v>
      </c>
      <c r="F2654" s="226"/>
      <c r="G2654" s="48"/>
      <c r="H2654" s="24"/>
      <c r="I2654" s="19"/>
      <c r="J2654" s="22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</row>
    <row r="2655" spans="1:41" s="54" customFormat="1" ht="15" customHeight="1">
      <c r="A2655" s="132"/>
      <c r="B2655" s="81" t="s">
        <v>1097</v>
      </c>
      <c r="C2655" s="81" t="s">
        <v>1091</v>
      </c>
      <c r="D2655" s="202"/>
      <c r="E2655" s="113"/>
      <c r="F2655" s="228"/>
      <c r="G2655" s="128"/>
      <c r="H2655" s="25"/>
      <c r="I2655" s="19"/>
      <c r="J2655" s="60"/>
      <c r="K2655" s="52"/>
      <c r="L2655" s="52"/>
      <c r="M2655" s="52"/>
      <c r="N2655" s="53"/>
      <c r="O2655" s="53"/>
      <c r="P2655" s="53"/>
      <c r="Q2655" s="53"/>
      <c r="R2655" s="53"/>
      <c r="S2655" s="53"/>
      <c r="T2655" s="53"/>
      <c r="U2655" s="53"/>
      <c r="V2655" s="53"/>
      <c r="W2655" s="53"/>
      <c r="X2655" s="53"/>
      <c r="Y2655" s="53"/>
      <c r="Z2655" s="53"/>
      <c r="AA2655" s="53"/>
      <c r="AB2655" s="53"/>
      <c r="AC2655" s="53"/>
      <c r="AD2655" s="53"/>
      <c r="AE2655" s="53"/>
      <c r="AF2655" s="53"/>
      <c r="AG2655" s="53"/>
      <c r="AH2655" s="53"/>
      <c r="AI2655" s="53"/>
      <c r="AJ2655" s="53"/>
      <c r="AK2655" s="53"/>
      <c r="AL2655" s="53"/>
      <c r="AM2655" s="53"/>
      <c r="AN2655" s="53"/>
      <c r="AO2655" s="53"/>
    </row>
    <row r="2656" spans="1:41" s="54" customFormat="1" ht="15" customHeight="1">
      <c r="A2656" s="131"/>
      <c r="B2656" s="82" t="s">
        <v>1092</v>
      </c>
      <c r="C2656" s="82" t="s">
        <v>1098</v>
      </c>
      <c r="D2656" s="203">
        <v>4.7</v>
      </c>
      <c r="E2656" s="114" t="s">
        <v>148</v>
      </c>
      <c r="F2656" s="226"/>
      <c r="G2656" s="127"/>
      <c r="H2656" s="24"/>
      <c r="I2656" s="19"/>
      <c r="J2656" s="60"/>
      <c r="K2656" s="52"/>
      <c r="L2656" s="52"/>
      <c r="M2656" s="52"/>
      <c r="N2656" s="53"/>
      <c r="O2656" s="53"/>
      <c r="P2656" s="53"/>
      <c r="Q2656" s="53"/>
      <c r="R2656" s="53"/>
      <c r="S2656" s="53"/>
      <c r="T2656" s="53"/>
      <c r="U2656" s="53"/>
      <c r="V2656" s="53"/>
      <c r="W2656" s="53"/>
      <c r="X2656" s="53"/>
      <c r="Y2656" s="53"/>
      <c r="Z2656" s="53"/>
      <c r="AA2656" s="53"/>
      <c r="AB2656" s="53"/>
      <c r="AC2656" s="53"/>
      <c r="AD2656" s="53"/>
      <c r="AE2656" s="53"/>
      <c r="AF2656" s="53"/>
      <c r="AG2656" s="53"/>
      <c r="AH2656" s="53"/>
      <c r="AI2656" s="53"/>
      <c r="AJ2656" s="53"/>
      <c r="AK2656" s="53"/>
      <c r="AL2656" s="53"/>
      <c r="AM2656" s="53"/>
      <c r="AN2656" s="53"/>
      <c r="AO2656" s="53"/>
    </row>
    <row r="2657" spans="1:41" s="54" customFormat="1" ht="15" customHeight="1">
      <c r="A2657" s="132"/>
      <c r="B2657" s="81" t="s">
        <v>1097</v>
      </c>
      <c r="C2657" s="81" t="s">
        <v>1091</v>
      </c>
      <c r="D2657" s="202"/>
      <c r="E2657" s="137"/>
      <c r="F2657" s="225"/>
      <c r="G2657" s="128"/>
      <c r="H2657" s="21"/>
      <c r="I2657" s="19"/>
      <c r="J2657" s="60"/>
      <c r="K2657" s="52"/>
      <c r="L2657" s="52"/>
      <c r="M2657" s="52"/>
      <c r="N2657" s="53"/>
      <c r="O2657" s="53"/>
      <c r="P2657" s="53"/>
      <c r="Q2657" s="53"/>
      <c r="R2657" s="53"/>
      <c r="S2657" s="53"/>
      <c r="T2657" s="53"/>
      <c r="U2657" s="53"/>
      <c r="V2657" s="53"/>
      <c r="W2657" s="53"/>
      <c r="X2657" s="53"/>
      <c r="Y2657" s="53"/>
      <c r="Z2657" s="53"/>
      <c r="AA2657" s="53"/>
      <c r="AB2657" s="53"/>
      <c r="AC2657" s="53"/>
      <c r="AD2657" s="53"/>
      <c r="AE2657" s="53"/>
      <c r="AF2657" s="53"/>
      <c r="AG2657" s="53"/>
      <c r="AH2657" s="53"/>
      <c r="AI2657" s="53"/>
      <c r="AJ2657" s="53"/>
      <c r="AK2657" s="53"/>
      <c r="AL2657" s="53"/>
      <c r="AM2657" s="53"/>
      <c r="AN2657" s="53"/>
      <c r="AO2657" s="53"/>
    </row>
    <row r="2658" spans="1:41" s="54" customFormat="1" ht="15" customHeight="1">
      <c r="A2658" s="136"/>
      <c r="B2658" s="135" t="s">
        <v>1092</v>
      </c>
      <c r="C2658" s="135" t="s">
        <v>1099</v>
      </c>
      <c r="D2658" s="204">
        <v>139</v>
      </c>
      <c r="E2658" s="134" t="s">
        <v>148</v>
      </c>
      <c r="F2658" s="244"/>
      <c r="G2658" s="122"/>
      <c r="H2658" s="121"/>
      <c r="I2658" s="19"/>
      <c r="J2658" s="60"/>
      <c r="K2658" s="52"/>
      <c r="L2658" s="52"/>
      <c r="M2658" s="52"/>
      <c r="N2658" s="53"/>
      <c r="O2658" s="53"/>
      <c r="P2658" s="53"/>
      <c r="Q2658" s="53"/>
      <c r="R2658" s="53"/>
      <c r="S2658" s="53"/>
      <c r="T2658" s="53"/>
      <c r="U2658" s="53"/>
      <c r="V2658" s="53"/>
      <c r="W2658" s="53"/>
      <c r="X2658" s="53"/>
      <c r="Y2658" s="53"/>
      <c r="Z2658" s="53"/>
      <c r="AA2658" s="53"/>
      <c r="AB2658" s="53"/>
      <c r="AC2658" s="53"/>
      <c r="AD2658" s="53"/>
      <c r="AE2658" s="53"/>
      <c r="AF2658" s="53"/>
      <c r="AG2658" s="53"/>
      <c r="AH2658" s="53"/>
      <c r="AI2658" s="53"/>
      <c r="AJ2658" s="53"/>
      <c r="AK2658" s="53"/>
      <c r="AL2658" s="53"/>
      <c r="AM2658" s="53"/>
      <c r="AN2658" s="53"/>
      <c r="AO2658" s="53"/>
    </row>
    <row r="2659" spans="1:41" ht="15" customHeight="1">
      <c r="A2659" s="133"/>
      <c r="B2659" s="15" t="s">
        <v>29</v>
      </c>
      <c r="C2659" s="130"/>
      <c r="D2659" s="202"/>
      <c r="E2659" s="113"/>
      <c r="F2659" s="225"/>
      <c r="G2659" s="125"/>
      <c r="H2659" s="21"/>
      <c r="I2659" s="19"/>
      <c r="J2659" s="22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</row>
    <row r="2660" spans="1:41" ht="15" customHeight="1">
      <c r="A2660" s="131"/>
      <c r="B2660" s="139" t="s">
        <v>1100</v>
      </c>
      <c r="C2660" s="82" t="s">
        <v>693</v>
      </c>
      <c r="D2660" s="203">
        <v>29.7</v>
      </c>
      <c r="E2660" s="114" t="s">
        <v>4</v>
      </c>
      <c r="F2660" s="226"/>
      <c r="G2660" s="127"/>
      <c r="H2660" s="24"/>
      <c r="I2660" s="19"/>
      <c r="J2660" s="22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</row>
    <row r="2661" spans="1:41" ht="15" customHeight="1">
      <c r="A2661" s="132"/>
      <c r="B2661" s="78" t="s">
        <v>29</v>
      </c>
      <c r="C2661" s="81"/>
      <c r="D2661" s="202"/>
      <c r="E2661" s="113"/>
      <c r="F2661" s="228"/>
      <c r="G2661" s="128"/>
      <c r="H2661" s="25"/>
      <c r="I2661" s="19"/>
      <c r="J2661" s="22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</row>
    <row r="2662" spans="1:41" ht="15" customHeight="1">
      <c r="A2662" s="131"/>
      <c r="B2662" s="139" t="s">
        <v>1100</v>
      </c>
      <c r="C2662" s="82" t="s">
        <v>692</v>
      </c>
      <c r="D2662" s="203">
        <v>8.6</v>
      </c>
      <c r="E2662" s="114" t="s">
        <v>4</v>
      </c>
      <c r="F2662" s="226"/>
      <c r="G2662" s="127"/>
      <c r="H2662" s="24"/>
      <c r="I2662" s="19"/>
      <c r="J2662" s="22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</row>
    <row r="2663" spans="1:41" ht="15" customHeight="1">
      <c r="A2663" s="132"/>
      <c r="B2663" s="78" t="s">
        <v>29</v>
      </c>
      <c r="C2663" s="81"/>
      <c r="D2663" s="202"/>
      <c r="E2663" s="113"/>
      <c r="F2663" s="228"/>
      <c r="G2663" s="128"/>
      <c r="H2663" s="25"/>
      <c r="I2663" s="19"/>
      <c r="J2663" s="22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</row>
    <row r="2664" spans="1:41" ht="15" customHeight="1">
      <c r="A2664" s="131"/>
      <c r="B2664" s="139" t="s">
        <v>1101</v>
      </c>
      <c r="C2664" s="82"/>
      <c r="D2664" s="203">
        <v>134</v>
      </c>
      <c r="E2664" s="114" t="s">
        <v>4</v>
      </c>
      <c r="F2664" s="226"/>
      <c r="G2664" s="127"/>
      <c r="H2664" s="24"/>
      <c r="I2664" s="19"/>
      <c r="J2664" s="22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</row>
    <row r="2665" spans="1:41" ht="15" customHeight="1">
      <c r="A2665" s="132"/>
      <c r="B2665" s="218" t="s">
        <v>1102</v>
      </c>
      <c r="C2665" s="81"/>
      <c r="D2665" s="202"/>
      <c r="E2665" s="113"/>
      <c r="F2665" s="243"/>
      <c r="G2665" s="125"/>
      <c r="H2665" s="21"/>
      <c r="I2665" s="19"/>
      <c r="J2665" s="22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</row>
    <row r="2666" spans="1:41" ht="15" customHeight="1">
      <c r="A2666" s="131"/>
      <c r="B2666" s="139" t="s">
        <v>1103</v>
      </c>
      <c r="C2666" s="82"/>
      <c r="D2666" s="203">
        <v>38.4</v>
      </c>
      <c r="E2666" s="114" t="s">
        <v>4</v>
      </c>
      <c r="F2666" s="231"/>
      <c r="G2666" s="127"/>
      <c r="H2666" s="24"/>
      <c r="I2666" s="19"/>
      <c r="J2666" s="22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</row>
    <row r="2667" spans="1:41" ht="15" customHeight="1">
      <c r="A2667" s="132"/>
      <c r="B2667" s="78" t="s">
        <v>1104</v>
      </c>
      <c r="C2667" s="81"/>
      <c r="D2667" s="202"/>
      <c r="E2667" s="113"/>
      <c r="F2667" s="228"/>
      <c r="G2667" s="128"/>
      <c r="H2667" s="25"/>
      <c r="I2667" s="19"/>
      <c r="J2667" s="22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</row>
    <row r="2668" spans="1:41" ht="15" customHeight="1">
      <c r="A2668" s="131"/>
      <c r="B2668" s="139" t="s">
        <v>1103</v>
      </c>
      <c r="C2668" s="82"/>
      <c r="D2668" s="203">
        <v>48.7</v>
      </c>
      <c r="E2668" s="114" t="s">
        <v>4</v>
      </c>
      <c r="F2668" s="226"/>
      <c r="G2668" s="48"/>
      <c r="H2668" s="24"/>
      <c r="I2668" s="19"/>
      <c r="J2668" s="22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</row>
    <row r="2669" spans="1:41" s="54" customFormat="1" ht="15" customHeight="1">
      <c r="A2669" s="132"/>
      <c r="B2669" s="81" t="s">
        <v>1105</v>
      </c>
      <c r="C2669" s="81"/>
      <c r="D2669" s="207"/>
      <c r="E2669" s="57"/>
      <c r="F2669" s="228"/>
      <c r="G2669" s="128"/>
      <c r="H2669" s="25"/>
      <c r="I2669" s="19"/>
      <c r="J2669" s="60"/>
      <c r="K2669" s="52"/>
      <c r="L2669" s="52"/>
      <c r="M2669" s="52"/>
      <c r="N2669" s="53"/>
      <c r="O2669" s="53"/>
      <c r="P2669" s="53"/>
      <c r="Q2669" s="53"/>
      <c r="R2669" s="53"/>
      <c r="S2669" s="53"/>
      <c r="T2669" s="53"/>
      <c r="U2669" s="53"/>
      <c r="V2669" s="53"/>
      <c r="W2669" s="53"/>
      <c r="X2669" s="53"/>
      <c r="Y2669" s="53"/>
      <c r="Z2669" s="53"/>
      <c r="AA2669" s="53"/>
      <c r="AB2669" s="53"/>
      <c r="AC2669" s="53"/>
      <c r="AD2669" s="53"/>
      <c r="AE2669" s="53"/>
      <c r="AF2669" s="53"/>
      <c r="AG2669" s="53"/>
      <c r="AH2669" s="53"/>
      <c r="AI2669" s="53"/>
      <c r="AJ2669" s="53"/>
      <c r="AK2669" s="53"/>
      <c r="AL2669" s="53"/>
      <c r="AM2669" s="53"/>
      <c r="AN2669" s="53"/>
      <c r="AO2669" s="53"/>
    </row>
    <row r="2670" spans="1:41" s="54" customFormat="1" ht="15" customHeight="1">
      <c r="A2670" s="131"/>
      <c r="B2670" s="82" t="s">
        <v>1103</v>
      </c>
      <c r="C2670" s="82"/>
      <c r="D2670" s="203">
        <v>37.6</v>
      </c>
      <c r="E2670" s="114" t="s">
        <v>4</v>
      </c>
      <c r="F2670" s="226"/>
      <c r="G2670" s="48"/>
      <c r="H2670" s="24"/>
      <c r="I2670" s="19"/>
      <c r="J2670" s="60"/>
      <c r="K2670" s="52"/>
      <c r="L2670" s="52"/>
      <c r="M2670" s="52"/>
      <c r="N2670" s="53"/>
      <c r="O2670" s="53"/>
      <c r="P2670" s="53"/>
      <c r="Q2670" s="53"/>
      <c r="R2670" s="53"/>
      <c r="S2670" s="53"/>
      <c r="T2670" s="53"/>
      <c r="U2670" s="53"/>
      <c r="V2670" s="53"/>
      <c r="W2670" s="53"/>
      <c r="X2670" s="53"/>
      <c r="Y2670" s="53"/>
      <c r="Z2670" s="53"/>
      <c r="AA2670" s="53"/>
      <c r="AB2670" s="53"/>
      <c r="AC2670" s="53"/>
      <c r="AD2670" s="53"/>
      <c r="AE2670" s="53"/>
      <c r="AF2670" s="53"/>
      <c r="AG2670" s="53"/>
      <c r="AH2670" s="53"/>
      <c r="AI2670" s="53"/>
      <c r="AJ2670" s="53"/>
      <c r="AK2670" s="53"/>
      <c r="AL2670" s="53"/>
      <c r="AM2670" s="53"/>
      <c r="AN2670" s="53"/>
      <c r="AO2670" s="53"/>
    </row>
    <row r="2671" spans="1:41" s="54" customFormat="1" ht="15" customHeight="1">
      <c r="A2671" s="132"/>
      <c r="B2671" s="81"/>
      <c r="C2671" s="130"/>
      <c r="D2671" s="202"/>
      <c r="E2671" s="113"/>
      <c r="F2671" s="65"/>
      <c r="G2671" s="110"/>
      <c r="H2671" s="21"/>
      <c r="I2671" s="19"/>
      <c r="J2671" s="60"/>
      <c r="K2671" s="52"/>
      <c r="L2671" s="52"/>
      <c r="M2671" s="52"/>
      <c r="N2671" s="53"/>
      <c r="O2671" s="53"/>
      <c r="P2671" s="53"/>
      <c r="Q2671" s="53"/>
      <c r="R2671" s="53"/>
      <c r="S2671" s="53"/>
      <c r="T2671" s="53"/>
      <c r="U2671" s="53"/>
      <c r="V2671" s="53"/>
      <c r="W2671" s="53"/>
      <c r="X2671" s="53"/>
      <c r="Y2671" s="53"/>
      <c r="Z2671" s="53"/>
      <c r="AA2671" s="53"/>
      <c r="AB2671" s="53"/>
      <c r="AC2671" s="53"/>
      <c r="AD2671" s="53"/>
      <c r="AE2671" s="53"/>
      <c r="AF2671" s="53"/>
      <c r="AG2671" s="53"/>
      <c r="AH2671" s="53"/>
      <c r="AI2671" s="53"/>
      <c r="AJ2671" s="53"/>
      <c r="AK2671" s="53"/>
      <c r="AL2671" s="53"/>
      <c r="AM2671" s="53"/>
      <c r="AN2671" s="53"/>
      <c r="AO2671" s="53"/>
    </row>
    <row r="2672" spans="1:41" s="54" customFormat="1" ht="15" customHeight="1">
      <c r="A2672" s="131"/>
      <c r="B2672" s="58" t="s">
        <v>1106</v>
      </c>
      <c r="C2672" s="82" t="s">
        <v>1107</v>
      </c>
      <c r="D2672" s="203">
        <v>84.8</v>
      </c>
      <c r="E2672" s="114" t="s">
        <v>4</v>
      </c>
      <c r="F2672" s="66"/>
      <c r="G2672" s="127"/>
      <c r="H2672" s="195"/>
      <c r="I2672" s="19"/>
      <c r="J2672" s="60"/>
      <c r="K2672" s="52"/>
      <c r="L2672" s="52"/>
      <c r="M2672" s="52"/>
      <c r="N2672" s="53"/>
      <c r="O2672" s="53"/>
      <c r="P2672" s="53"/>
      <c r="Q2672" s="53"/>
      <c r="R2672" s="53"/>
      <c r="S2672" s="53"/>
      <c r="T2672" s="53"/>
      <c r="U2672" s="53"/>
      <c r="V2672" s="53"/>
      <c r="W2672" s="53"/>
      <c r="X2672" s="53"/>
      <c r="Y2672" s="53"/>
      <c r="Z2672" s="53"/>
      <c r="AA2672" s="53"/>
      <c r="AB2672" s="53"/>
      <c r="AC2672" s="53"/>
      <c r="AD2672" s="53"/>
      <c r="AE2672" s="53"/>
      <c r="AF2672" s="53"/>
      <c r="AG2672" s="53"/>
      <c r="AH2672" s="53"/>
      <c r="AI2672" s="53"/>
      <c r="AJ2672" s="53"/>
      <c r="AK2672" s="53"/>
      <c r="AL2672" s="53"/>
      <c r="AM2672" s="53"/>
      <c r="AN2672" s="53"/>
      <c r="AO2672" s="53"/>
    </row>
    <row r="2673" spans="1:41" s="54" customFormat="1" ht="15" customHeight="1">
      <c r="A2673" s="132"/>
      <c r="B2673" s="81"/>
      <c r="C2673" s="81"/>
      <c r="D2673" s="207"/>
      <c r="E2673" s="57"/>
      <c r="F2673" s="126"/>
      <c r="G2673" s="112"/>
      <c r="H2673" s="25"/>
      <c r="I2673" s="19"/>
      <c r="J2673" s="60"/>
      <c r="K2673" s="52"/>
      <c r="L2673" s="52"/>
      <c r="M2673" s="52"/>
      <c r="N2673" s="53"/>
      <c r="O2673" s="53"/>
      <c r="P2673" s="53"/>
      <c r="Q2673" s="53"/>
      <c r="R2673" s="53"/>
      <c r="S2673" s="53"/>
      <c r="T2673" s="53"/>
      <c r="U2673" s="53"/>
      <c r="V2673" s="53"/>
      <c r="W2673" s="53"/>
      <c r="X2673" s="53"/>
      <c r="Y2673" s="53"/>
      <c r="Z2673" s="53"/>
      <c r="AA2673" s="53"/>
      <c r="AB2673" s="53"/>
      <c r="AC2673" s="53"/>
      <c r="AD2673" s="53"/>
      <c r="AE2673" s="53"/>
      <c r="AF2673" s="53"/>
      <c r="AG2673" s="53"/>
      <c r="AH2673" s="53"/>
      <c r="AI2673" s="53"/>
      <c r="AJ2673" s="53"/>
      <c r="AK2673" s="53"/>
      <c r="AL2673" s="53"/>
      <c r="AM2673" s="53"/>
      <c r="AN2673" s="53"/>
      <c r="AO2673" s="53"/>
    </row>
    <row r="2674" spans="1:41" s="54" customFormat="1" ht="15" customHeight="1">
      <c r="A2674" s="131"/>
      <c r="B2674" s="82" t="s">
        <v>1108</v>
      </c>
      <c r="C2674" s="82" t="s">
        <v>1109</v>
      </c>
      <c r="D2674" s="203">
        <v>35.1</v>
      </c>
      <c r="E2674" s="114" t="s">
        <v>4</v>
      </c>
      <c r="F2674" s="124"/>
      <c r="G2674" s="48"/>
      <c r="H2674" s="195"/>
      <c r="I2674" s="19"/>
      <c r="J2674" s="60"/>
      <c r="K2674" s="52"/>
      <c r="L2674" s="52"/>
      <c r="M2674" s="52"/>
      <c r="N2674" s="53"/>
      <c r="O2674" s="53"/>
      <c r="P2674" s="53"/>
      <c r="Q2674" s="53"/>
      <c r="R2674" s="53"/>
      <c r="S2674" s="53"/>
      <c r="T2674" s="53"/>
      <c r="U2674" s="53"/>
      <c r="V2674" s="53"/>
      <c r="W2674" s="53"/>
      <c r="X2674" s="53"/>
      <c r="Y2674" s="53"/>
      <c r="Z2674" s="53"/>
      <c r="AA2674" s="53"/>
      <c r="AB2674" s="53"/>
      <c r="AC2674" s="53"/>
      <c r="AD2674" s="53"/>
      <c r="AE2674" s="53"/>
      <c r="AF2674" s="53"/>
      <c r="AG2674" s="53"/>
      <c r="AH2674" s="53"/>
      <c r="AI2674" s="53"/>
      <c r="AJ2674" s="53"/>
      <c r="AK2674" s="53"/>
      <c r="AL2674" s="53"/>
      <c r="AM2674" s="53"/>
      <c r="AN2674" s="53"/>
      <c r="AO2674" s="53"/>
    </row>
    <row r="2675" spans="1:41" s="54" customFormat="1" ht="15" customHeight="1">
      <c r="A2675" s="132"/>
      <c r="B2675" s="81"/>
      <c r="C2675" s="81"/>
      <c r="D2675" s="207"/>
      <c r="E2675" s="57"/>
      <c r="F2675" s="126"/>
      <c r="G2675" s="112"/>
      <c r="H2675" s="25"/>
      <c r="I2675" s="19"/>
      <c r="J2675" s="60"/>
      <c r="K2675" s="52"/>
      <c r="L2675" s="52"/>
      <c r="M2675" s="52"/>
      <c r="N2675" s="53"/>
      <c r="O2675" s="53"/>
      <c r="P2675" s="53"/>
      <c r="Q2675" s="53"/>
      <c r="R2675" s="53"/>
      <c r="S2675" s="53"/>
      <c r="T2675" s="53"/>
      <c r="U2675" s="53"/>
      <c r="V2675" s="53"/>
      <c r="W2675" s="53"/>
      <c r="X2675" s="53"/>
      <c r="Y2675" s="53"/>
      <c r="Z2675" s="53"/>
      <c r="AA2675" s="53"/>
      <c r="AB2675" s="53"/>
      <c r="AC2675" s="53"/>
      <c r="AD2675" s="53"/>
      <c r="AE2675" s="53"/>
      <c r="AF2675" s="53"/>
      <c r="AG2675" s="53"/>
      <c r="AH2675" s="53"/>
      <c r="AI2675" s="53"/>
      <c r="AJ2675" s="53"/>
      <c r="AK2675" s="53"/>
      <c r="AL2675" s="53"/>
      <c r="AM2675" s="53"/>
      <c r="AN2675" s="53"/>
      <c r="AO2675" s="53"/>
    </row>
    <row r="2676" spans="1:41" s="54" customFormat="1" ht="15" customHeight="1">
      <c r="A2676" s="131"/>
      <c r="B2676" s="82" t="s">
        <v>1110</v>
      </c>
      <c r="C2676" s="82" t="s">
        <v>1111</v>
      </c>
      <c r="D2676" s="203">
        <v>84.2</v>
      </c>
      <c r="E2676" s="114" t="s">
        <v>4</v>
      </c>
      <c r="F2676" s="124"/>
      <c r="G2676" s="127"/>
      <c r="H2676" s="195"/>
      <c r="I2676" s="19"/>
      <c r="J2676" s="60"/>
      <c r="K2676" s="52"/>
      <c r="L2676" s="52"/>
      <c r="M2676" s="52"/>
      <c r="N2676" s="53"/>
      <c r="O2676" s="53"/>
      <c r="P2676" s="53"/>
      <c r="Q2676" s="53"/>
      <c r="R2676" s="53"/>
      <c r="S2676" s="53"/>
      <c r="T2676" s="53"/>
      <c r="U2676" s="53"/>
      <c r="V2676" s="53"/>
      <c r="W2676" s="53"/>
      <c r="X2676" s="53"/>
      <c r="Y2676" s="53"/>
      <c r="Z2676" s="53"/>
      <c r="AA2676" s="53"/>
      <c r="AB2676" s="53"/>
      <c r="AC2676" s="53"/>
      <c r="AD2676" s="53"/>
      <c r="AE2676" s="53"/>
      <c r="AF2676" s="53"/>
      <c r="AG2676" s="53"/>
      <c r="AH2676" s="53"/>
      <c r="AI2676" s="53"/>
      <c r="AJ2676" s="53"/>
      <c r="AK2676" s="53"/>
      <c r="AL2676" s="53"/>
      <c r="AM2676" s="53"/>
      <c r="AN2676" s="53"/>
      <c r="AO2676" s="53"/>
    </row>
    <row r="2677" spans="1:41" s="54" customFormat="1" ht="15" customHeight="1">
      <c r="A2677" s="132"/>
      <c r="B2677" s="81"/>
      <c r="C2677" s="81"/>
      <c r="D2677" s="202"/>
      <c r="E2677" s="113"/>
      <c r="F2677" s="126"/>
      <c r="G2677" s="112"/>
      <c r="H2677" s="214"/>
      <c r="I2677" s="19"/>
      <c r="J2677" s="60"/>
      <c r="K2677" s="52"/>
      <c r="L2677" s="52"/>
      <c r="M2677" s="52"/>
      <c r="N2677" s="53"/>
      <c r="O2677" s="53"/>
      <c r="P2677" s="53"/>
      <c r="Q2677" s="53"/>
      <c r="R2677" s="53"/>
      <c r="S2677" s="53"/>
      <c r="T2677" s="53"/>
      <c r="U2677" s="53"/>
      <c r="V2677" s="53"/>
      <c r="W2677" s="53"/>
      <c r="X2677" s="53"/>
      <c r="Y2677" s="53"/>
      <c r="Z2677" s="53"/>
      <c r="AA2677" s="53"/>
      <c r="AB2677" s="53"/>
      <c r="AC2677" s="53"/>
      <c r="AD2677" s="53"/>
      <c r="AE2677" s="53"/>
      <c r="AF2677" s="53"/>
      <c r="AG2677" s="53"/>
      <c r="AH2677" s="53"/>
      <c r="AI2677" s="53"/>
      <c r="AJ2677" s="53"/>
      <c r="AK2677" s="53"/>
      <c r="AL2677" s="53"/>
      <c r="AM2677" s="53"/>
      <c r="AN2677" s="53"/>
      <c r="AO2677" s="53"/>
    </row>
    <row r="2678" spans="1:41" s="54" customFormat="1" ht="15" customHeight="1">
      <c r="A2678" s="131"/>
      <c r="B2678" s="82" t="s">
        <v>1112</v>
      </c>
      <c r="C2678" s="82" t="s">
        <v>1113</v>
      </c>
      <c r="D2678" s="203">
        <v>56.6</v>
      </c>
      <c r="E2678" s="114" t="s">
        <v>4</v>
      </c>
      <c r="F2678" s="124"/>
      <c r="G2678" s="48"/>
      <c r="H2678" s="195"/>
      <c r="I2678" s="19"/>
      <c r="J2678" s="60"/>
      <c r="K2678" s="52"/>
      <c r="L2678" s="52"/>
      <c r="M2678" s="52"/>
      <c r="N2678" s="53"/>
      <c r="O2678" s="53"/>
      <c r="P2678" s="53"/>
      <c r="Q2678" s="53"/>
      <c r="R2678" s="53"/>
      <c r="S2678" s="53"/>
      <c r="T2678" s="53"/>
      <c r="U2678" s="53"/>
      <c r="V2678" s="53"/>
      <c r="W2678" s="53"/>
      <c r="X2678" s="53"/>
      <c r="Y2678" s="53"/>
      <c r="Z2678" s="53"/>
      <c r="AA2678" s="53"/>
      <c r="AB2678" s="53"/>
      <c r="AC2678" s="53"/>
      <c r="AD2678" s="53"/>
      <c r="AE2678" s="53"/>
      <c r="AF2678" s="53"/>
      <c r="AG2678" s="53"/>
      <c r="AH2678" s="53"/>
      <c r="AI2678" s="53"/>
      <c r="AJ2678" s="53"/>
      <c r="AK2678" s="53"/>
      <c r="AL2678" s="53"/>
      <c r="AM2678" s="53"/>
      <c r="AN2678" s="53"/>
      <c r="AO2678" s="53"/>
    </row>
    <row r="2679" spans="1:41" ht="15" customHeight="1">
      <c r="A2679" s="132"/>
      <c r="B2679" s="78"/>
      <c r="C2679" s="81" t="s">
        <v>1114</v>
      </c>
      <c r="D2679" s="202"/>
      <c r="E2679" s="113"/>
      <c r="F2679" s="228"/>
      <c r="G2679" s="128"/>
      <c r="H2679" s="25"/>
      <c r="I2679" s="19"/>
      <c r="J2679" s="22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</row>
    <row r="2680" spans="1:41" ht="15" customHeight="1">
      <c r="A2680" s="131"/>
      <c r="B2680" s="139" t="s">
        <v>1115</v>
      </c>
      <c r="C2680" s="82" t="s">
        <v>1116</v>
      </c>
      <c r="D2680" s="203">
        <v>88.9</v>
      </c>
      <c r="E2680" s="114" t="s">
        <v>4</v>
      </c>
      <c r="F2680" s="226"/>
      <c r="G2680" s="127"/>
      <c r="H2680" s="24"/>
      <c r="I2680" s="19"/>
      <c r="J2680" s="22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</row>
    <row r="2681" spans="1:41" ht="15" customHeight="1">
      <c r="A2681" s="132"/>
      <c r="B2681" s="81"/>
      <c r="C2681" s="81"/>
      <c r="D2681" s="202"/>
      <c r="E2681" s="113"/>
      <c r="F2681" s="228"/>
      <c r="G2681" s="128"/>
      <c r="H2681" s="25"/>
      <c r="I2681" s="19"/>
      <c r="J2681" s="22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</row>
    <row r="2682" spans="1:41" ht="15" customHeight="1">
      <c r="A2682" s="131"/>
      <c r="B2682" s="82"/>
      <c r="C2682" s="82"/>
      <c r="D2682" s="203"/>
      <c r="E2682" s="114"/>
      <c r="F2682" s="226"/>
      <c r="G2682" s="127"/>
      <c r="H2682" s="24"/>
      <c r="I2682" s="19"/>
      <c r="J2682" s="22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</row>
    <row r="2683" spans="1:41" ht="15" customHeight="1">
      <c r="A2683" s="132"/>
      <c r="B2683" s="81" t="s">
        <v>51</v>
      </c>
      <c r="C2683" s="130" t="s">
        <v>1117</v>
      </c>
      <c r="D2683" s="202"/>
      <c r="E2683" s="113"/>
      <c r="F2683" s="228"/>
      <c r="G2683" s="128"/>
      <c r="H2683" s="25"/>
      <c r="I2683" s="19"/>
      <c r="J2683" s="22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</row>
    <row r="2684" spans="1:41" ht="15" customHeight="1">
      <c r="A2684" s="131"/>
      <c r="B2684" s="58" t="s">
        <v>140</v>
      </c>
      <c r="C2684" s="82" t="s">
        <v>142</v>
      </c>
      <c r="D2684" s="203">
        <v>39.299999999999997</v>
      </c>
      <c r="E2684" s="114" t="s">
        <v>148</v>
      </c>
      <c r="F2684" s="226"/>
      <c r="G2684" s="127"/>
      <c r="H2684" s="24"/>
      <c r="I2684" s="19"/>
      <c r="J2684" s="187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</row>
    <row r="2685" spans="1:41" ht="15" customHeight="1">
      <c r="A2685" s="132"/>
      <c r="B2685" s="81" t="s">
        <v>51</v>
      </c>
      <c r="C2685" s="81" t="s">
        <v>1118</v>
      </c>
      <c r="D2685" s="202"/>
      <c r="E2685" s="113"/>
      <c r="F2685" s="228"/>
      <c r="G2685" s="128"/>
      <c r="H2685" s="25"/>
      <c r="I2685" s="19"/>
      <c r="J2685" s="22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</row>
    <row r="2686" spans="1:41" ht="15" customHeight="1">
      <c r="A2686" s="131"/>
      <c r="B2686" s="82" t="s">
        <v>140</v>
      </c>
      <c r="C2686" s="82" t="s">
        <v>142</v>
      </c>
      <c r="D2686" s="203">
        <v>6.1</v>
      </c>
      <c r="E2686" s="114" t="s">
        <v>148</v>
      </c>
      <c r="F2686" s="226"/>
      <c r="G2686" s="127"/>
      <c r="H2686" s="24"/>
      <c r="I2686" s="19"/>
      <c r="J2686" s="22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</row>
    <row r="2687" spans="1:41" s="54" customFormat="1" ht="15" customHeight="1">
      <c r="A2687" s="132"/>
      <c r="B2687" s="81" t="s">
        <v>51</v>
      </c>
      <c r="C2687" s="81" t="s">
        <v>141</v>
      </c>
      <c r="D2687" s="202"/>
      <c r="E2687" s="113"/>
      <c r="F2687" s="228"/>
      <c r="G2687" s="128"/>
      <c r="H2687" s="214"/>
      <c r="I2687" s="19"/>
      <c r="J2687" s="60"/>
      <c r="K2687" s="52"/>
      <c r="L2687" s="52"/>
      <c r="M2687" s="52"/>
      <c r="N2687" s="53"/>
      <c r="O2687" s="53"/>
      <c r="P2687" s="53"/>
      <c r="Q2687" s="53"/>
      <c r="R2687" s="53"/>
      <c r="S2687" s="53"/>
      <c r="T2687" s="53"/>
      <c r="U2687" s="53"/>
      <c r="V2687" s="53"/>
      <c r="W2687" s="53"/>
      <c r="X2687" s="53"/>
      <c r="Y2687" s="53"/>
      <c r="Z2687" s="53"/>
      <c r="AA2687" s="53"/>
      <c r="AB2687" s="53"/>
      <c r="AC2687" s="53"/>
      <c r="AD2687" s="53"/>
      <c r="AE2687" s="53"/>
      <c r="AF2687" s="53"/>
      <c r="AG2687" s="53"/>
      <c r="AH2687" s="53"/>
      <c r="AI2687" s="53"/>
      <c r="AJ2687" s="53"/>
      <c r="AK2687" s="53"/>
      <c r="AL2687" s="53"/>
      <c r="AM2687" s="53"/>
      <c r="AN2687" s="53"/>
      <c r="AO2687" s="53"/>
    </row>
    <row r="2688" spans="1:41" s="54" customFormat="1" ht="15" customHeight="1">
      <c r="A2688" s="131"/>
      <c r="B2688" s="82" t="s">
        <v>216</v>
      </c>
      <c r="C2688" s="82" t="s">
        <v>142</v>
      </c>
      <c r="D2688" s="203">
        <v>342</v>
      </c>
      <c r="E2688" s="114" t="s">
        <v>148</v>
      </c>
      <c r="F2688" s="226"/>
      <c r="G2688" s="48"/>
      <c r="H2688" s="24"/>
      <c r="I2688" s="19"/>
      <c r="J2688" s="60"/>
      <c r="K2688" s="52"/>
      <c r="L2688" s="52"/>
      <c r="M2688" s="52"/>
      <c r="N2688" s="53"/>
      <c r="O2688" s="53"/>
      <c r="P2688" s="53"/>
      <c r="Q2688" s="53"/>
      <c r="R2688" s="53"/>
      <c r="S2688" s="53"/>
      <c r="T2688" s="53"/>
      <c r="U2688" s="53"/>
      <c r="V2688" s="53"/>
      <c r="W2688" s="53"/>
      <c r="X2688" s="53"/>
      <c r="Y2688" s="53"/>
      <c r="Z2688" s="53"/>
      <c r="AA2688" s="53"/>
      <c r="AB2688" s="53"/>
      <c r="AC2688" s="53"/>
      <c r="AD2688" s="53"/>
      <c r="AE2688" s="53"/>
      <c r="AF2688" s="53"/>
      <c r="AG2688" s="53"/>
      <c r="AH2688" s="53"/>
      <c r="AI2688" s="53"/>
      <c r="AJ2688" s="53"/>
      <c r="AK2688" s="53"/>
      <c r="AL2688" s="53"/>
      <c r="AM2688" s="53"/>
      <c r="AN2688" s="53"/>
      <c r="AO2688" s="53"/>
    </row>
    <row r="2689" spans="1:41" s="54" customFormat="1" ht="15" customHeight="1">
      <c r="A2689" s="132"/>
      <c r="B2689" s="81" t="s">
        <v>51</v>
      </c>
      <c r="C2689" s="81" t="s">
        <v>1119</v>
      </c>
      <c r="D2689" s="202"/>
      <c r="E2689" s="137"/>
      <c r="F2689" s="225"/>
      <c r="G2689" s="128"/>
      <c r="H2689" s="21"/>
      <c r="I2689" s="19"/>
      <c r="J2689" s="60"/>
      <c r="K2689" s="52"/>
      <c r="L2689" s="52"/>
      <c r="M2689" s="52"/>
      <c r="N2689" s="53"/>
      <c r="O2689" s="53"/>
      <c r="P2689" s="53"/>
      <c r="Q2689" s="53"/>
      <c r="R2689" s="53"/>
      <c r="S2689" s="53"/>
      <c r="T2689" s="53"/>
      <c r="U2689" s="53"/>
      <c r="V2689" s="53"/>
      <c r="W2689" s="53"/>
      <c r="X2689" s="53"/>
      <c r="Y2689" s="53"/>
      <c r="Z2689" s="53"/>
      <c r="AA2689" s="53"/>
      <c r="AB2689" s="53"/>
      <c r="AC2689" s="53"/>
      <c r="AD2689" s="53"/>
      <c r="AE2689" s="53"/>
      <c r="AF2689" s="53"/>
      <c r="AG2689" s="53"/>
      <c r="AH2689" s="53"/>
      <c r="AI2689" s="53"/>
      <c r="AJ2689" s="53"/>
      <c r="AK2689" s="53"/>
      <c r="AL2689" s="53"/>
      <c r="AM2689" s="53"/>
      <c r="AN2689" s="53"/>
      <c r="AO2689" s="53"/>
    </row>
    <row r="2690" spans="1:41" s="54" customFormat="1" ht="15" customHeight="1">
      <c r="A2690" s="136"/>
      <c r="B2690" s="135" t="s">
        <v>1021</v>
      </c>
      <c r="C2690" s="135" t="s">
        <v>1120</v>
      </c>
      <c r="D2690" s="204">
        <v>64.900000000000006</v>
      </c>
      <c r="E2690" s="134" t="s">
        <v>148</v>
      </c>
      <c r="F2690" s="244"/>
      <c r="G2690" s="122"/>
      <c r="H2690" s="121"/>
      <c r="I2690" s="19"/>
      <c r="J2690" s="60"/>
      <c r="K2690" s="52"/>
      <c r="L2690" s="52"/>
      <c r="M2690" s="52"/>
      <c r="N2690" s="53"/>
      <c r="O2690" s="53"/>
      <c r="P2690" s="53"/>
      <c r="Q2690" s="53"/>
      <c r="R2690" s="53"/>
      <c r="S2690" s="53"/>
      <c r="T2690" s="53"/>
      <c r="U2690" s="53"/>
      <c r="V2690" s="53"/>
      <c r="W2690" s="53"/>
      <c r="X2690" s="53"/>
      <c r="Y2690" s="53"/>
      <c r="Z2690" s="53"/>
      <c r="AA2690" s="53"/>
      <c r="AB2690" s="53"/>
      <c r="AC2690" s="53"/>
      <c r="AD2690" s="53"/>
      <c r="AE2690" s="53"/>
      <c r="AF2690" s="53"/>
      <c r="AG2690" s="53"/>
      <c r="AH2690" s="53"/>
      <c r="AI2690" s="53"/>
      <c r="AJ2690" s="53"/>
      <c r="AK2690" s="53"/>
      <c r="AL2690" s="53"/>
      <c r="AM2690" s="53"/>
      <c r="AN2690" s="53"/>
      <c r="AO2690" s="53"/>
    </row>
    <row r="2691" spans="1:41" ht="15" customHeight="1">
      <c r="A2691" s="133"/>
      <c r="B2691" s="15" t="s">
        <v>51</v>
      </c>
      <c r="C2691" s="130" t="s">
        <v>1121</v>
      </c>
      <c r="D2691" s="202"/>
      <c r="E2691" s="113"/>
      <c r="F2691" s="225"/>
      <c r="G2691" s="125"/>
      <c r="H2691" s="21"/>
      <c r="I2691" s="19"/>
      <c r="J2691" s="22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</row>
    <row r="2692" spans="1:41" ht="15" customHeight="1">
      <c r="A2692" s="131"/>
      <c r="B2692" s="139" t="s">
        <v>1122</v>
      </c>
      <c r="C2692" s="82" t="s">
        <v>142</v>
      </c>
      <c r="D2692" s="203">
        <v>177</v>
      </c>
      <c r="E2692" s="114" t="s">
        <v>148</v>
      </c>
      <c r="F2692" s="226"/>
      <c r="G2692" s="127"/>
      <c r="H2692" s="24"/>
      <c r="I2692" s="19"/>
      <c r="J2692" s="22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</row>
    <row r="2693" spans="1:41" ht="15" customHeight="1">
      <c r="A2693" s="132"/>
      <c r="B2693" s="78" t="s">
        <v>51</v>
      </c>
      <c r="C2693" s="81"/>
      <c r="D2693" s="207"/>
      <c r="E2693" s="57"/>
      <c r="F2693" s="228"/>
      <c r="G2693" s="128"/>
      <c r="H2693" s="25"/>
      <c r="I2693" s="19"/>
      <c r="J2693" s="22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</row>
    <row r="2694" spans="1:41" ht="15" customHeight="1">
      <c r="A2694" s="131"/>
      <c r="B2694" s="139" t="s">
        <v>327</v>
      </c>
      <c r="C2694" s="82" t="s">
        <v>68</v>
      </c>
      <c r="D2694" s="203">
        <v>6.1</v>
      </c>
      <c r="E2694" s="114" t="s">
        <v>148</v>
      </c>
      <c r="F2694" s="226"/>
      <c r="G2694" s="48"/>
      <c r="H2694" s="24"/>
      <c r="I2694" s="19"/>
      <c r="J2694" s="22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</row>
    <row r="2695" spans="1:41" ht="15" customHeight="1">
      <c r="A2695" s="132"/>
      <c r="B2695" s="78" t="s">
        <v>51</v>
      </c>
      <c r="C2695" s="130"/>
      <c r="D2695" s="202"/>
      <c r="E2695" s="113"/>
      <c r="F2695" s="228"/>
      <c r="G2695" s="125"/>
      <c r="H2695" s="25"/>
      <c r="I2695" s="19"/>
      <c r="J2695" s="22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</row>
    <row r="2696" spans="1:41" ht="15" customHeight="1">
      <c r="A2696" s="131"/>
      <c r="B2696" s="284" t="s">
        <v>1082</v>
      </c>
      <c r="C2696" s="82" t="s">
        <v>1123</v>
      </c>
      <c r="D2696" s="203">
        <v>1687</v>
      </c>
      <c r="E2696" s="114" t="s">
        <v>148</v>
      </c>
      <c r="F2696" s="226"/>
      <c r="G2696" s="48"/>
      <c r="H2696" s="24"/>
      <c r="I2696" s="19"/>
      <c r="J2696" s="22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</row>
    <row r="2697" spans="1:41" ht="15" customHeight="1">
      <c r="A2697" s="132"/>
      <c r="B2697" s="78" t="s">
        <v>51</v>
      </c>
      <c r="C2697" s="81"/>
      <c r="D2697" s="207"/>
      <c r="E2697" s="113"/>
      <c r="F2697" s="228"/>
      <c r="G2697" s="128"/>
      <c r="H2697" s="25"/>
      <c r="I2697" s="19"/>
      <c r="J2697" s="22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</row>
    <row r="2698" spans="1:41" ht="15" customHeight="1">
      <c r="A2698" s="131"/>
      <c r="B2698" s="139" t="s">
        <v>1082</v>
      </c>
      <c r="C2698" s="82" t="s">
        <v>328</v>
      </c>
      <c r="D2698" s="203">
        <v>840</v>
      </c>
      <c r="E2698" s="114" t="s">
        <v>148</v>
      </c>
      <c r="F2698" s="226"/>
      <c r="G2698" s="48"/>
      <c r="H2698" s="24"/>
      <c r="I2698" s="19"/>
      <c r="J2698" s="22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</row>
    <row r="2699" spans="1:41" ht="15" customHeight="1">
      <c r="A2699" s="132"/>
      <c r="B2699" s="78" t="s">
        <v>1124</v>
      </c>
      <c r="C2699" s="81"/>
      <c r="D2699" s="207"/>
      <c r="E2699" s="57"/>
      <c r="F2699" s="228"/>
      <c r="G2699" s="128"/>
      <c r="H2699" s="25"/>
      <c r="I2699" s="19"/>
      <c r="J2699" s="22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</row>
    <row r="2700" spans="1:41" ht="15" customHeight="1">
      <c r="A2700" s="131"/>
      <c r="B2700" s="139" t="s">
        <v>1082</v>
      </c>
      <c r="C2700" s="82" t="s">
        <v>328</v>
      </c>
      <c r="D2700" s="203">
        <v>1160</v>
      </c>
      <c r="E2700" s="114" t="s">
        <v>148</v>
      </c>
      <c r="F2700" s="226"/>
      <c r="G2700" s="48"/>
      <c r="H2700" s="24"/>
      <c r="I2700" s="19"/>
      <c r="J2700" s="22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</row>
    <row r="2701" spans="1:41" ht="15" customHeight="1">
      <c r="A2701" s="132"/>
      <c r="B2701" s="78" t="s">
        <v>800</v>
      </c>
      <c r="C2701" s="81"/>
      <c r="D2701" s="202"/>
      <c r="E2701" s="113"/>
      <c r="F2701" s="243"/>
      <c r="G2701" s="125"/>
      <c r="H2701" s="21"/>
      <c r="I2701" s="19"/>
      <c r="J2701" s="22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</row>
    <row r="2702" spans="1:41" ht="15" customHeight="1">
      <c r="A2702" s="131"/>
      <c r="B2702" s="139" t="s">
        <v>1084</v>
      </c>
      <c r="C2702" s="82" t="s">
        <v>1085</v>
      </c>
      <c r="D2702" s="203">
        <v>1131</v>
      </c>
      <c r="E2702" s="114" t="s">
        <v>148</v>
      </c>
      <c r="F2702" s="231"/>
      <c r="G2702" s="127"/>
      <c r="H2702" s="24"/>
      <c r="I2702" s="19"/>
      <c r="J2702" s="22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</row>
    <row r="2703" spans="1:41" s="54" customFormat="1" ht="15" customHeight="1">
      <c r="A2703" s="132"/>
      <c r="B2703" s="81" t="s">
        <v>51</v>
      </c>
      <c r="C2703" s="81"/>
      <c r="D2703" s="202"/>
      <c r="E2703" s="113"/>
      <c r="F2703" s="228"/>
      <c r="G2703" s="128"/>
      <c r="H2703" s="25"/>
      <c r="I2703" s="19"/>
      <c r="J2703" s="60"/>
      <c r="K2703" s="52"/>
      <c r="L2703" s="52"/>
      <c r="M2703" s="52"/>
      <c r="N2703" s="53"/>
      <c r="O2703" s="53"/>
      <c r="P2703" s="53"/>
      <c r="Q2703" s="53"/>
      <c r="R2703" s="53"/>
      <c r="S2703" s="53"/>
      <c r="T2703" s="53"/>
      <c r="U2703" s="53"/>
      <c r="V2703" s="53"/>
      <c r="W2703" s="53"/>
      <c r="X2703" s="53"/>
      <c r="Y2703" s="53"/>
      <c r="Z2703" s="53"/>
      <c r="AA2703" s="53"/>
      <c r="AB2703" s="53"/>
      <c r="AC2703" s="53"/>
      <c r="AD2703" s="53"/>
      <c r="AE2703" s="53"/>
      <c r="AF2703" s="53"/>
      <c r="AG2703" s="53"/>
      <c r="AH2703" s="53"/>
      <c r="AI2703" s="53"/>
      <c r="AJ2703" s="53"/>
      <c r="AK2703" s="53"/>
      <c r="AL2703" s="53"/>
      <c r="AM2703" s="53"/>
      <c r="AN2703" s="53"/>
      <c r="AO2703" s="53"/>
    </row>
    <row r="2704" spans="1:41" s="54" customFormat="1" ht="15" customHeight="1">
      <c r="A2704" s="131"/>
      <c r="B2704" s="82" t="s">
        <v>1086</v>
      </c>
      <c r="C2704" s="82" t="s">
        <v>1087</v>
      </c>
      <c r="D2704" s="203">
        <v>39.299999999999997</v>
      </c>
      <c r="E2704" s="114" t="s">
        <v>148</v>
      </c>
      <c r="F2704" s="226"/>
      <c r="G2704" s="127"/>
      <c r="H2704" s="24"/>
      <c r="I2704" s="19"/>
      <c r="J2704" s="60"/>
      <c r="K2704" s="52"/>
      <c r="L2704" s="52"/>
      <c r="M2704" s="52"/>
      <c r="N2704" s="53"/>
      <c r="O2704" s="53"/>
      <c r="P2704" s="53"/>
      <c r="Q2704" s="53"/>
      <c r="R2704" s="53"/>
      <c r="S2704" s="53"/>
      <c r="T2704" s="53"/>
      <c r="U2704" s="53"/>
      <c r="V2704" s="53"/>
      <c r="W2704" s="53"/>
      <c r="X2704" s="53"/>
      <c r="Y2704" s="53"/>
      <c r="Z2704" s="53"/>
      <c r="AA2704" s="53"/>
      <c r="AB2704" s="53"/>
      <c r="AC2704" s="53"/>
      <c r="AD2704" s="53"/>
      <c r="AE2704" s="53"/>
      <c r="AF2704" s="53"/>
      <c r="AG2704" s="53"/>
      <c r="AH2704" s="53"/>
      <c r="AI2704" s="53"/>
      <c r="AJ2704" s="53"/>
      <c r="AK2704" s="53"/>
      <c r="AL2704" s="53"/>
      <c r="AM2704" s="53"/>
      <c r="AN2704" s="53"/>
      <c r="AO2704" s="53"/>
    </row>
    <row r="2705" spans="1:41" ht="15" customHeight="1">
      <c r="A2705" s="132"/>
      <c r="B2705" s="81" t="s">
        <v>697</v>
      </c>
      <c r="C2705" s="81" t="s">
        <v>1118</v>
      </c>
      <c r="D2705" s="202"/>
      <c r="E2705" s="113"/>
      <c r="F2705" s="228"/>
      <c r="G2705" s="128"/>
      <c r="H2705" s="25"/>
      <c r="I2705" s="19"/>
      <c r="J2705" s="22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</row>
    <row r="2706" spans="1:41" ht="15" customHeight="1">
      <c r="A2706" s="131"/>
      <c r="B2706" s="82" t="s">
        <v>140</v>
      </c>
      <c r="C2706" s="82" t="s">
        <v>142</v>
      </c>
      <c r="D2706" s="232">
        <v>3</v>
      </c>
      <c r="E2706" s="114" t="s">
        <v>148</v>
      </c>
      <c r="F2706" s="226"/>
      <c r="G2706" s="127"/>
      <c r="H2706" s="24"/>
      <c r="I2706" s="19"/>
      <c r="J2706" s="187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</row>
    <row r="2707" spans="1:41" ht="15" customHeight="1">
      <c r="A2707" s="132"/>
      <c r="B2707" s="78" t="s">
        <v>697</v>
      </c>
      <c r="C2707" s="81"/>
      <c r="D2707" s="202"/>
      <c r="E2707" s="113"/>
      <c r="F2707" s="243"/>
      <c r="G2707" s="125"/>
      <c r="H2707" s="21"/>
      <c r="I2707" s="19"/>
      <c r="J2707" s="22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</row>
    <row r="2708" spans="1:41" ht="15" customHeight="1">
      <c r="A2708" s="131"/>
      <c r="B2708" s="139" t="s">
        <v>327</v>
      </c>
      <c r="C2708" s="82" t="s">
        <v>68</v>
      </c>
      <c r="D2708" s="203">
        <v>3</v>
      </c>
      <c r="E2708" s="114" t="s">
        <v>148</v>
      </c>
      <c r="F2708" s="231"/>
      <c r="G2708" s="127"/>
      <c r="H2708" s="24"/>
      <c r="I2708" s="19"/>
      <c r="J2708" s="22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</row>
    <row r="2709" spans="1:41" ht="15" customHeight="1">
      <c r="A2709" s="132"/>
      <c r="B2709" s="78" t="s">
        <v>699</v>
      </c>
      <c r="C2709" s="81" t="s">
        <v>1118</v>
      </c>
      <c r="D2709" s="202"/>
      <c r="E2709" s="113"/>
      <c r="F2709" s="228"/>
      <c r="G2709" s="125"/>
      <c r="H2709" s="25"/>
      <c r="I2709" s="19"/>
      <c r="J2709" s="22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</row>
    <row r="2710" spans="1:41" ht="15" customHeight="1">
      <c r="A2710" s="131"/>
      <c r="B2710" s="139" t="s">
        <v>140</v>
      </c>
      <c r="C2710" s="82" t="s">
        <v>142</v>
      </c>
      <c r="D2710" s="203">
        <v>1.1000000000000001</v>
      </c>
      <c r="E2710" s="114" t="s">
        <v>148</v>
      </c>
      <c r="F2710" s="226"/>
      <c r="G2710" s="48"/>
      <c r="H2710" s="24"/>
      <c r="I2710" s="19"/>
      <c r="J2710" s="22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</row>
    <row r="2711" spans="1:41" s="54" customFormat="1" ht="15" customHeight="1">
      <c r="A2711" s="132"/>
      <c r="B2711" s="81" t="s">
        <v>699</v>
      </c>
      <c r="C2711" s="81"/>
      <c r="D2711" s="202"/>
      <c r="E2711" s="113"/>
      <c r="F2711" s="228"/>
      <c r="G2711" s="125"/>
      <c r="H2711" s="25"/>
      <c r="I2711" s="19"/>
      <c r="J2711" s="60"/>
      <c r="K2711" s="52"/>
      <c r="L2711" s="52"/>
      <c r="M2711" s="52"/>
      <c r="N2711" s="53"/>
      <c r="O2711" s="53"/>
      <c r="P2711" s="53"/>
      <c r="Q2711" s="53"/>
      <c r="R2711" s="53"/>
      <c r="S2711" s="53"/>
      <c r="T2711" s="53"/>
      <c r="U2711" s="53"/>
      <c r="V2711" s="53"/>
      <c r="W2711" s="53"/>
      <c r="X2711" s="53"/>
      <c r="Y2711" s="53"/>
      <c r="Z2711" s="53"/>
      <c r="AA2711" s="53"/>
      <c r="AB2711" s="53"/>
      <c r="AC2711" s="53"/>
      <c r="AD2711" s="53"/>
      <c r="AE2711" s="53"/>
      <c r="AF2711" s="53"/>
      <c r="AG2711" s="53"/>
      <c r="AH2711" s="53"/>
      <c r="AI2711" s="53"/>
      <c r="AJ2711" s="53"/>
      <c r="AK2711" s="53"/>
      <c r="AL2711" s="53"/>
      <c r="AM2711" s="53"/>
      <c r="AN2711" s="53"/>
      <c r="AO2711" s="53"/>
    </row>
    <row r="2712" spans="1:41" ht="15" customHeight="1">
      <c r="A2712" s="131"/>
      <c r="B2712" s="82" t="s">
        <v>327</v>
      </c>
      <c r="C2712" s="82" t="s">
        <v>68</v>
      </c>
      <c r="D2712" s="203">
        <v>1.1000000000000001</v>
      </c>
      <c r="E2712" s="114" t="s">
        <v>148</v>
      </c>
      <c r="F2712" s="226"/>
      <c r="G2712" s="48"/>
      <c r="H2712" s="24"/>
      <c r="I2712" s="19"/>
      <c r="J2712" s="187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</row>
    <row r="2713" spans="1:41" ht="15" customHeight="1">
      <c r="A2713" s="132"/>
      <c r="B2713" s="78"/>
      <c r="C2713" s="130"/>
      <c r="D2713" s="202"/>
      <c r="E2713" s="113"/>
      <c r="F2713" s="228"/>
      <c r="G2713" s="128"/>
      <c r="H2713" s="25"/>
      <c r="I2713" s="19"/>
      <c r="J2713" s="22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</row>
    <row r="2714" spans="1:41" ht="15" customHeight="1">
      <c r="A2714" s="131"/>
      <c r="B2714" s="284" t="s">
        <v>1125</v>
      </c>
      <c r="C2714" s="82" t="s">
        <v>1126</v>
      </c>
      <c r="D2714" s="203">
        <v>2.9</v>
      </c>
      <c r="E2714" s="114" t="s">
        <v>4</v>
      </c>
      <c r="F2714" s="226"/>
      <c r="G2714" s="127"/>
      <c r="H2714" s="24"/>
      <c r="I2714" s="19"/>
      <c r="J2714" s="22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</row>
    <row r="2715" spans="1:41" ht="15" customHeight="1">
      <c r="A2715" s="132"/>
      <c r="B2715" s="78" t="s">
        <v>1127</v>
      </c>
      <c r="C2715" s="81"/>
      <c r="D2715" s="202"/>
      <c r="E2715" s="113"/>
      <c r="F2715" s="228"/>
      <c r="G2715" s="128"/>
      <c r="H2715" s="25"/>
      <c r="I2715" s="19"/>
      <c r="J2715" s="22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</row>
    <row r="2716" spans="1:41" ht="15" customHeight="1">
      <c r="A2716" s="131"/>
      <c r="B2716" s="139" t="s">
        <v>1128</v>
      </c>
      <c r="C2716" s="82"/>
      <c r="D2716" s="203">
        <v>7.1</v>
      </c>
      <c r="E2716" s="114" t="s">
        <v>4</v>
      </c>
      <c r="F2716" s="226"/>
      <c r="G2716" s="127"/>
      <c r="H2716" s="24"/>
      <c r="I2716" s="19"/>
      <c r="J2716" s="22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</row>
    <row r="2717" spans="1:41" ht="15" customHeight="1">
      <c r="A2717" s="132"/>
      <c r="B2717" s="78"/>
      <c r="C2717" s="81"/>
      <c r="D2717" s="202"/>
      <c r="E2717" s="113"/>
      <c r="F2717" s="228"/>
      <c r="G2717" s="128"/>
      <c r="H2717" s="25"/>
      <c r="I2717" s="19"/>
      <c r="J2717" s="22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</row>
    <row r="2718" spans="1:41" ht="15" customHeight="1">
      <c r="A2718" s="131"/>
      <c r="B2718" s="139" t="s">
        <v>143</v>
      </c>
      <c r="C2718" s="82" t="s">
        <v>217</v>
      </c>
      <c r="D2718" s="203">
        <v>643</v>
      </c>
      <c r="E2718" s="114" t="s">
        <v>4</v>
      </c>
      <c r="F2718" s="226"/>
      <c r="G2718" s="127"/>
      <c r="H2718" s="24"/>
      <c r="I2718" s="19"/>
      <c r="J2718" s="22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</row>
    <row r="2719" spans="1:41" ht="15" customHeight="1">
      <c r="A2719" s="132"/>
      <c r="B2719" s="218"/>
      <c r="C2719" s="81"/>
      <c r="D2719" s="202"/>
      <c r="E2719" s="113"/>
      <c r="F2719" s="228"/>
      <c r="G2719" s="128"/>
      <c r="H2719" s="25"/>
      <c r="I2719" s="19"/>
      <c r="J2719" s="22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</row>
    <row r="2720" spans="1:41" ht="15" customHeight="1">
      <c r="A2720" s="131"/>
      <c r="B2720" s="139" t="s">
        <v>1129</v>
      </c>
      <c r="C2720" s="82" t="s">
        <v>1130</v>
      </c>
      <c r="D2720" s="203">
        <v>9.9</v>
      </c>
      <c r="E2720" s="114" t="s">
        <v>4</v>
      </c>
      <c r="F2720" s="226"/>
      <c r="G2720" s="127"/>
      <c r="H2720" s="24"/>
      <c r="I2720" s="19"/>
      <c r="J2720" s="22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</row>
    <row r="2721" spans="1:41" ht="15" customHeight="1">
      <c r="A2721" s="132"/>
      <c r="B2721" s="81"/>
      <c r="C2721" s="81"/>
      <c r="D2721" s="202"/>
      <c r="E2721" s="137"/>
      <c r="F2721" s="225"/>
      <c r="G2721" s="128"/>
      <c r="H2721" s="21"/>
      <c r="I2721" s="19"/>
      <c r="J2721" s="22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</row>
    <row r="2722" spans="1:41" ht="15" customHeight="1">
      <c r="A2722" s="136"/>
      <c r="B2722" s="135"/>
      <c r="C2722" s="135"/>
      <c r="D2722" s="204"/>
      <c r="E2722" s="134"/>
      <c r="F2722" s="244"/>
      <c r="G2722" s="122"/>
      <c r="H2722" s="121"/>
      <c r="I2722" s="19"/>
      <c r="J2722" s="22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</row>
    <row r="2723" spans="1:41" ht="15" customHeight="1">
      <c r="A2723" s="133"/>
      <c r="B2723" s="15"/>
      <c r="C2723" s="130"/>
      <c r="D2723" s="202"/>
      <c r="E2723" s="113"/>
      <c r="F2723" s="225"/>
      <c r="G2723" s="125"/>
      <c r="H2723" s="21"/>
      <c r="I2723" s="19"/>
      <c r="J2723" s="22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</row>
    <row r="2724" spans="1:41" ht="15" customHeight="1">
      <c r="A2724" s="131"/>
      <c r="B2724" s="139"/>
      <c r="C2724" s="82"/>
      <c r="D2724" s="203"/>
      <c r="E2724" s="114"/>
      <c r="F2724" s="226"/>
      <c r="G2724" s="127"/>
      <c r="H2724" s="24"/>
      <c r="I2724" s="19"/>
      <c r="J2724" s="22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</row>
    <row r="2725" spans="1:41" ht="15" customHeight="1">
      <c r="A2725" s="132"/>
      <c r="B2725" s="78"/>
      <c r="C2725" s="81"/>
      <c r="D2725" s="207"/>
      <c r="E2725" s="57"/>
      <c r="F2725" s="228"/>
      <c r="G2725" s="128"/>
      <c r="H2725" s="25"/>
      <c r="I2725" s="19"/>
      <c r="J2725" s="22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</row>
    <row r="2726" spans="1:41" ht="15" customHeight="1">
      <c r="A2726" s="131"/>
      <c r="B2726" s="139"/>
      <c r="C2726" s="82"/>
      <c r="D2726" s="203"/>
      <c r="E2726" s="114"/>
      <c r="F2726" s="226"/>
      <c r="G2726" s="48"/>
      <c r="H2726" s="24"/>
      <c r="I2726" s="19"/>
      <c r="J2726" s="22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</row>
    <row r="2727" spans="1:41" ht="15" customHeight="1">
      <c r="A2727" s="132"/>
      <c r="B2727" s="78"/>
      <c r="C2727" s="130"/>
      <c r="D2727" s="202"/>
      <c r="E2727" s="113"/>
      <c r="F2727" s="228"/>
      <c r="G2727" s="125"/>
      <c r="H2727" s="25"/>
      <c r="I2727" s="19"/>
      <c r="J2727" s="22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</row>
    <row r="2728" spans="1:41" ht="15" customHeight="1">
      <c r="A2728" s="131"/>
      <c r="B2728" s="284"/>
      <c r="C2728" s="82"/>
      <c r="D2728" s="203"/>
      <c r="E2728" s="114"/>
      <c r="F2728" s="226"/>
      <c r="G2728" s="48"/>
      <c r="H2728" s="24"/>
      <c r="I2728" s="19"/>
      <c r="J2728" s="22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</row>
    <row r="2729" spans="1:41" ht="15" customHeight="1">
      <c r="A2729" s="132"/>
      <c r="B2729" s="78"/>
      <c r="C2729" s="81"/>
      <c r="D2729" s="207"/>
      <c r="E2729" s="113"/>
      <c r="F2729" s="228"/>
      <c r="G2729" s="128"/>
      <c r="H2729" s="25"/>
      <c r="I2729" s="19"/>
      <c r="J2729" s="22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</row>
    <row r="2730" spans="1:41" ht="15" customHeight="1">
      <c r="A2730" s="131"/>
      <c r="B2730" s="139"/>
      <c r="C2730" s="82"/>
      <c r="D2730" s="203"/>
      <c r="E2730" s="114"/>
      <c r="F2730" s="226"/>
      <c r="G2730" s="48"/>
      <c r="H2730" s="24"/>
      <c r="I2730" s="19"/>
      <c r="J2730" s="22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</row>
    <row r="2731" spans="1:41" s="54" customFormat="1" ht="15" customHeight="1">
      <c r="A2731" s="132"/>
      <c r="B2731" s="81"/>
      <c r="C2731" s="81"/>
      <c r="D2731" s="207"/>
      <c r="E2731" s="57"/>
      <c r="F2731" s="228"/>
      <c r="G2731" s="128"/>
      <c r="H2731" s="25"/>
      <c r="I2731" s="19"/>
      <c r="J2731" s="60"/>
      <c r="K2731" s="52"/>
      <c r="L2731" s="52"/>
      <c r="M2731" s="52"/>
      <c r="N2731" s="53"/>
      <c r="O2731" s="53"/>
      <c r="P2731" s="53"/>
      <c r="Q2731" s="53"/>
      <c r="R2731" s="53"/>
      <c r="S2731" s="53"/>
      <c r="T2731" s="53"/>
      <c r="U2731" s="53"/>
      <c r="V2731" s="53"/>
      <c r="W2731" s="53"/>
      <c r="X2731" s="53"/>
      <c r="Y2731" s="53"/>
      <c r="Z2731" s="53"/>
      <c r="AA2731" s="53"/>
      <c r="AB2731" s="53"/>
      <c r="AC2731" s="53"/>
      <c r="AD2731" s="53"/>
      <c r="AE2731" s="53"/>
      <c r="AF2731" s="53"/>
      <c r="AG2731" s="53"/>
      <c r="AH2731" s="53"/>
      <c r="AI2731" s="53"/>
      <c r="AJ2731" s="53"/>
      <c r="AK2731" s="53"/>
      <c r="AL2731" s="53"/>
      <c r="AM2731" s="53"/>
      <c r="AN2731" s="53"/>
      <c r="AO2731" s="53"/>
    </row>
    <row r="2732" spans="1:41" s="54" customFormat="1" ht="15" customHeight="1">
      <c r="A2732" s="131"/>
      <c r="B2732" s="82"/>
      <c r="C2732" s="82"/>
      <c r="D2732" s="203"/>
      <c r="E2732" s="114"/>
      <c r="F2732" s="226"/>
      <c r="G2732" s="48"/>
      <c r="H2732" s="24"/>
      <c r="I2732" s="19"/>
      <c r="J2732" s="60"/>
      <c r="K2732" s="52"/>
      <c r="L2732" s="52"/>
      <c r="M2732" s="52"/>
      <c r="N2732" s="53"/>
      <c r="O2732" s="53"/>
      <c r="P2732" s="53"/>
      <c r="Q2732" s="53"/>
      <c r="R2732" s="53"/>
      <c r="S2732" s="53"/>
      <c r="T2732" s="53"/>
      <c r="U2732" s="53"/>
      <c r="V2732" s="53"/>
      <c r="W2732" s="53"/>
      <c r="X2732" s="53"/>
      <c r="Y2732" s="53"/>
      <c r="Z2732" s="53"/>
      <c r="AA2732" s="53"/>
      <c r="AB2732" s="53"/>
      <c r="AC2732" s="53"/>
      <c r="AD2732" s="53"/>
      <c r="AE2732" s="53"/>
      <c r="AF2732" s="53"/>
      <c r="AG2732" s="53"/>
      <c r="AH2732" s="53"/>
      <c r="AI2732" s="53"/>
      <c r="AJ2732" s="53"/>
      <c r="AK2732" s="53"/>
      <c r="AL2732" s="53"/>
      <c r="AM2732" s="53"/>
      <c r="AN2732" s="53"/>
      <c r="AO2732" s="53"/>
    </row>
    <row r="2733" spans="1:41" ht="15" customHeight="1">
      <c r="A2733" s="132"/>
      <c r="B2733" s="81"/>
      <c r="C2733" s="81"/>
      <c r="D2733" s="202"/>
      <c r="E2733" s="113"/>
      <c r="F2733" s="243"/>
      <c r="G2733" s="125"/>
      <c r="H2733" s="21"/>
      <c r="I2733" s="19"/>
      <c r="J2733" s="22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</row>
    <row r="2734" spans="1:41" ht="15" customHeight="1">
      <c r="A2734" s="131"/>
      <c r="B2734" s="82"/>
      <c r="C2734" s="82"/>
      <c r="D2734" s="232"/>
      <c r="E2734" s="114"/>
      <c r="F2734" s="231"/>
      <c r="G2734" s="127"/>
      <c r="H2734" s="24"/>
      <c r="I2734" s="19"/>
      <c r="J2734" s="187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</row>
    <row r="2735" spans="1:41" ht="15" customHeight="1">
      <c r="A2735" s="132"/>
      <c r="B2735" s="78"/>
      <c r="C2735" s="81"/>
      <c r="D2735" s="202"/>
      <c r="E2735" s="113"/>
      <c r="F2735" s="228"/>
      <c r="G2735" s="128"/>
      <c r="H2735" s="25"/>
      <c r="I2735" s="19"/>
      <c r="J2735" s="22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</row>
    <row r="2736" spans="1:41" ht="15" customHeight="1">
      <c r="A2736" s="131"/>
      <c r="B2736" s="139"/>
      <c r="C2736" s="82"/>
      <c r="D2736" s="203"/>
      <c r="E2736" s="114"/>
      <c r="F2736" s="226"/>
      <c r="G2736" s="127"/>
      <c r="H2736" s="24"/>
      <c r="I2736" s="19"/>
      <c r="J2736" s="22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</row>
    <row r="2737" spans="1:41" ht="15" customHeight="1">
      <c r="A2737" s="132"/>
      <c r="B2737" s="78"/>
      <c r="C2737" s="81"/>
      <c r="D2737" s="202"/>
      <c r="E2737" s="113"/>
      <c r="F2737" s="228"/>
      <c r="G2737" s="128"/>
      <c r="H2737" s="25"/>
      <c r="I2737" s="19"/>
      <c r="J2737" s="22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</row>
    <row r="2738" spans="1:41" ht="15" customHeight="1">
      <c r="A2738" s="131"/>
      <c r="B2738" s="139"/>
      <c r="C2738" s="82"/>
      <c r="D2738" s="203"/>
      <c r="E2738" s="114"/>
      <c r="F2738" s="226"/>
      <c r="G2738" s="127"/>
      <c r="H2738" s="24"/>
      <c r="I2738" s="19"/>
      <c r="J2738" s="22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</row>
    <row r="2739" spans="1:41" s="54" customFormat="1" ht="15" customHeight="1">
      <c r="A2739" s="132"/>
      <c r="B2739" s="81"/>
      <c r="C2739" s="81"/>
      <c r="D2739" s="202"/>
      <c r="E2739" s="113"/>
      <c r="F2739" s="243"/>
      <c r="G2739" s="125"/>
      <c r="H2739" s="21"/>
      <c r="I2739" s="19"/>
      <c r="J2739" s="60"/>
      <c r="K2739" s="52"/>
      <c r="L2739" s="52"/>
      <c r="M2739" s="52"/>
      <c r="N2739" s="53"/>
      <c r="O2739" s="53"/>
      <c r="P2739" s="53"/>
      <c r="Q2739" s="53"/>
      <c r="R2739" s="53"/>
      <c r="S2739" s="53"/>
      <c r="T2739" s="53"/>
      <c r="U2739" s="53"/>
      <c r="V2739" s="53"/>
      <c r="W2739" s="53"/>
      <c r="X2739" s="53"/>
      <c r="Y2739" s="53"/>
      <c r="Z2739" s="53"/>
      <c r="AA2739" s="53"/>
      <c r="AB2739" s="53"/>
      <c r="AC2739" s="53"/>
      <c r="AD2739" s="53"/>
      <c r="AE2739" s="53"/>
      <c r="AF2739" s="53"/>
      <c r="AG2739" s="53"/>
      <c r="AH2739" s="53"/>
      <c r="AI2739" s="53"/>
      <c r="AJ2739" s="53"/>
      <c r="AK2739" s="53"/>
      <c r="AL2739" s="53"/>
      <c r="AM2739" s="53"/>
      <c r="AN2739" s="53"/>
      <c r="AO2739" s="53"/>
    </row>
    <row r="2740" spans="1:41" ht="15" customHeight="1">
      <c r="A2740" s="131"/>
      <c r="B2740" s="82"/>
      <c r="C2740" s="82"/>
      <c r="D2740" s="203"/>
      <c r="E2740" s="114"/>
      <c r="F2740" s="231"/>
      <c r="G2740" s="127"/>
      <c r="H2740" s="24"/>
      <c r="I2740" s="19"/>
      <c r="J2740" s="187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</row>
    <row r="2741" spans="1:41" ht="15" customHeight="1">
      <c r="A2741" s="132"/>
      <c r="B2741" s="78"/>
      <c r="C2741" s="81"/>
      <c r="D2741" s="202"/>
      <c r="E2741" s="113"/>
      <c r="F2741" s="228"/>
      <c r="G2741" s="125"/>
      <c r="H2741" s="25"/>
      <c r="I2741" s="19"/>
      <c r="J2741" s="22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</row>
    <row r="2742" spans="1:41" ht="15" customHeight="1">
      <c r="A2742" s="131"/>
      <c r="B2742" s="139"/>
      <c r="C2742" s="82"/>
      <c r="D2742" s="203"/>
      <c r="E2742" s="114"/>
      <c r="F2742" s="226"/>
      <c r="G2742" s="48"/>
      <c r="H2742" s="24"/>
      <c r="I2742" s="19"/>
      <c r="J2742" s="22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</row>
    <row r="2743" spans="1:41" ht="15" customHeight="1">
      <c r="A2743" s="132"/>
      <c r="B2743" s="78"/>
      <c r="C2743" s="81"/>
      <c r="D2743" s="202"/>
      <c r="E2743" s="113"/>
      <c r="F2743" s="228"/>
      <c r="G2743" s="125"/>
      <c r="H2743" s="25"/>
      <c r="I2743" s="19"/>
      <c r="J2743" s="22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</row>
    <row r="2744" spans="1:41" ht="15" customHeight="1">
      <c r="A2744" s="131"/>
      <c r="B2744" s="139"/>
      <c r="C2744" s="82"/>
      <c r="D2744" s="203"/>
      <c r="E2744" s="114"/>
      <c r="F2744" s="226"/>
      <c r="G2744" s="48"/>
      <c r="H2744" s="24"/>
      <c r="I2744" s="19"/>
      <c r="J2744" s="22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</row>
    <row r="2745" spans="1:41" ht="15" customHeight="1">
      <c r="A2745" s="132"/>
      <c r="B2745" s="78"/>
      <c r="C2745" s="130"/>
      <c r="D2745" s="202"/>
      <c r="E2745" s="113"/>
      <c r="F2745" s="228"/>
      <c r="G2745" s="128"/>
      <c r="H2745" s="25"/>
      <c r="I2745" s="19"/>
      <c r="J2745" s="22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</row>
    <row r="2746" spans="1:41" ht="15" customHeight="1">
      <c r="A2746" s="131"/>
      <c r="B2746" s="284"/>
      <c r="C2746" s="82"/>
      <c r="D2746" s="203"/>
      <c r="E2746" s="114"/>
      <c r="F2746" s="226"/>
      <c r="G2746" s="127"/>
      <c r="H2746" s="24"/>
      <c r="I2746" s="19"/>
      <c r="J2746" s="22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</row>
    <row r="2747" spans="1:41" ht="15" customHeight="1">
      <c r="A2747" s="132"/>
      <c r="B2747" s="78"/>
      <c r="C2747" s="81"/>
      <c r="D2747" s="202"/>
      <c r="E2747" s="113"/>
      <c r="F2747" s="228"/>
      <c r="G2747" s="128"/>
      <c r="H2747" s="25"/>
      <c r="I2747" s="19"/>
      <c r="J2747" s="22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</row>
    <row r="2748" spans="1:41" ht="15" customHeight="1">
      <c r="A2748" s="131"/>
      <c r="B2748" s="139"/>
      <c r="C2748" s="82"/>
      <c r="D2748" s="203"/>
      <c r="E2748" s="114"/>
      <c r="F2748" s="226"/>
      <c r="G2748" s="127"/>
      <c r="H2748" s="24"/>
      <c r="I2748" s="19"/>
      <c r="J2748" s="22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</row>
    <row r="2749" spans="1:41" ht="15" customHeight="1">
      <c r="A2749" s="132"/>
      <c r="B2749" s="81"/>
      <c r="C2749" s="81"/>
      <c r="D2749" s="202"/>
      <c r="E2749" s="113"/>
      <c r="F2749" s="228"/>
      <c r="G2749" s="128"/>
      <c r="H2749" s="25"/>
      <c r="I2749" s="19"/>
      <c r="J2749" s="22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</row>
    <row r="2750" spans="1:41" ht="15" customHeight="1">
      <c r="A2750" s="131"/>
      <c r="B2750" s="82"/>
      <c r="C2750" s="82"/>
      <c r="D2750" s="203"/>
      <c r="E2750" s="114"/>
      <c r="F2750" s="226"/>
      <c r="G2750" s="127"/>
      <c r="H2750" s="24"/>
      <c r="I2750" s="19"/>
      <c r="J2750" s="22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</row>
    <row r="2751" spans="1:41" ht="15" customHeight="1">
      <c r="A2751" s="132"/>
      <c r="B2751" s="218"/>
      <c r="C2751" s="81"/>
      <c r="D2751" s="202"/>
      <c r="E2751" s="113"/>
      <c r="F2751" s="228"/>
      <c r="G2751" s="128"/>
      <c r="H2751" s="25"/>
      <c r="I2751" s="19"/>
      <c r="J2751" s="22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</row>
    <row r="2752" spans="1:41" ht="15" customHeight="1">
      <c r="A2752" s="131"/>
      <c r="B2752" s="114" t="str">
        <f>A2500&amp;" - 計"</f>
        <v>17 - 計</v>
      </c>
      <c r="C2752" s="82"/>
      <c r="D2752" s="203"/>
      <c r="E2752" s="114"/>
      <c r="F2752" s="226"/>
      <c r="G2752" s="127"/>
      <c r="H2752" s="24"/>
      <c r="I2752" s="19"/>
      <c r="J2752" s="26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</row>
    <row r="2753" spans="1:41" ht="15" customHeight="1">
      <c r="A2753" s="132"/>
      <c r="B2753" s="81"/>
      <c r="C2753" s="81"/>
      <c r="D2753" s="202"/>
      <c r="E2753" s="137"/>
      <c r="F2753" s="225"/>
      <c r="G2753" s="128"/>
      <c r="H2753" s="21"/>
      <c r="I2753" s="19"/>
      <c r="J2753" s="22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</row>
    <row r="2754" spans="1:41" ht="15" customHeight="1">
      <c r="A2754" s="136"/>
      <c r="B2754" s="135"/>
      <c r="C2754" s="135"/>
      <c r="D2754" s="204"/>
      <c r="E2754" s="134"/>
      <c r="F2754" s="244"/>
      <c r="G2754" s="122"/>
      <c r="H2754" s="121"/>
      <c r="I2754" s="19"/>
      <c r="J2754" s="26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</row>
    <row r="2755" spans="1:41" ht="15" customHeight="1">
      <c r="A2755" s="133"/>
      <c r="B2755" s="130"/>
      <c r="C2755" s="130"/>
      <c r="D2755" s="202"/>
      <c r="E2755" s="113"/>
      <c r="F2755" s="225"/>
      <c r="G2755" s="125"/>
      <c r="H2755" s="21"/>
      <c r="I2755" s="19"/>
      <c r="J2755" s="22"/>
      <c r="K2755" s="221"/>
      <c r="L2755" s="221"/>
      <c r="M2755" s="221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</row>
    <row r="2756" spans="1:41" ht="15" customHeight="1">
      <c r="A2756" s="23">
        <v>18</v>
      </c>
      <c r="B2756" s="184" t="s">
        <v>95</v>
      </c>
      <c r="C2756" s="82"/>
      <c r="D2756" s="203"/>
      <c r="E2756" s="114"/>
      <c r="F2756" s="226"/>
      <c r="G2756" s="27"/>
      <c r="H2756" s="24"/>
      <c r="I2756" s="19"/>
      <c r="J2756" s="22"/>
      <c r="K2756" s="220"/>
      <c r="L2756" s="220"/>
      <c r="M2756" s="220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</row>
    <row r="2757" spans="1:41" ht="15" customHeight="1">
      <c r="A2757" s="188"/>
      <c r="B2757" s="186"/>
      <c r="C2757" s="130"/>
      <c r="D2757" s="206"/>
      <c r="E2757" s="113"/>
      <c r="F2757" s="225"/>
      <c r="G2757" s="110"/>
      <c r="H2757" s="21"/>
      <c r="I2757" s="19"/>
      <c r="J2757" s="22"/>
      <c r="K2757" s="222"/>
      <c r="L2757" s="222"/>
      <c r="M2757" s="222">
        <f>M2755*M2756</f>
        <v>0</v>
      </c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</row>
    <row r="2758" spans="1:41" ht="15" customHeight="1">
      <c r="A2758" s="188"/>
      <c r="B2758" s="82"/>
      <c r="C2758" s="130"/>
      <c r="D2758" s="203"/>
      <c r="E2758" s="114"/>
      <c r="F2758" s="225"/>
      <c r="G2758" s="27"/>
      <c r="H2758" s="24"/>
      <c r="I2758" s="19"/>
      <c r="J2758" s="22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</row>
    <row r="2759" spans="1:41" ht="15" customHeight="1">
      <c r="A2759" s="132"/>
      <c r="B2759" s="185"/>
      <c r="C2759" s="81"/>
      <c r="D2759" s="238"/>
      <c r="E2759" s="113"/>
      <c r="F2759" s="126"/>
      <c r="G2759" s="112"/>
      <c r="H2759" s="25"/>
      <c r="I2759" s="19"/>
      <c r="J2759" s="22"/>
      <c r="N2759" s="43"/>
      <c r="O2759" s="50"/>
      <c r="P2759" s="50"/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</row>
    <row r="2760" spans="1:41" ht="15" customHeight="1">
      <c r="A2760" s="138"/>
      <c r="B2760" s="82" t="s">
        <v>85</v>
      </c>
      <c r="C2760" s="82"/>
      <c r="D2760" s="232"/>
      <c r="E2760" s="114"/>
      <c r="F2760" s="124"/>
      <c r="G2760" s="127"/>
      <c r="H2760" s="195"/>
      <c r="I2760" s="19"/>
      <c r="J2760" s="22"/>
      <c r="N2760" s="43"/>
      <c r="O2760" s="50"/>
      <c r="P2760" s="50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</row>
    <row r="2761" spans="1:41" ht="15" customHeight="1">
      <c r="A2761" s="132"/>
      <c r="B2761" s="81" t="s">
        <v>1131</v>
      </c>
      <c r="C2761" s="81"/>
      <c r="D2761" s="202"/>
      <c r="E2761" s="113"/>
      <c r="F2761" s="126"/>
      <c r="G2761" s="110"/>
      <c r="H2761" s="25"/>
      <c r="I2761" s="19"/>
      <c r="J2761" s="22"/>
      <c r="N2761" s="43"/>
      <c r="O2761" s="50"/>
      <c r="P2761" s="50"/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</row>
    <row r="2762" spans="1:41" ht="15" customHeight="1">
      <c r="A2762" s="138"/>
      <c r="B2762" s="82" t="s">
        <v>1132</v>
      </c>
      <c r="C2762" s="82" t="s">
        <v>1133</v>
      </c>
      <c r="D2762" s="203">
        <v>19.399999999999999</v>
      </c>
      <c r="E2762" s="114" t="s">
        <v>4</v>
      </c>
      <c r="F2762" s="124"/>
      <c r="G2762" s="48"/>
      <c r="H2762" s="195"/>
      <c r="I2762" s="19"/>
      <c r="J2762" s="22"/>
      <c r="N2762" s="43"/>
      <c r="O2762" s="50"/>
      <c r="P2762" s="50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</row>
    <row r="2763" spans="1:41" ht="15" customHeight="1">
      <c r="A2763" s="132"/>
      <c r="B2763" s="81"/>
      <c r="C2763" s="81" t="s">
        <v>1134</v>
      </c>
      <c r="D2763" s="202"/>
      <c r="E2763" s="113"/>
      <c r="F2763" s="126"/>
      <c r="G2763" s="112"/>
      <c r="H2763" s="25"/>
      <c r="I2763" s="19"/>
      <c r="J2763" s="22"/>
      <c r="N2763" s="43"/>
      <c r="O2763" s="50"/>
      <c r="P2763" s="50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</row>
    <row r="2764" spans="1:41" ht="15" customHeight="1">
      <c r="A2764" s="138"/>
      <c r="B2764" s="82" t="s">
        <v>1135</v>
      </c>
      <c r="C2764" s="82" t="s">
        <v>1136</v>
      </c>
      <c r="D2764" s="203">
        <v>6</v>
      </c>
      <c r="E2764" s="114" t="s">
        <v>144</v>
      </c>
      <c r="F2764" s="124"/>
      <c r="G2764" s="127"/>
      <c r="H2764" s="195"/>
      <c r="I2764" s="19"/>
      <c r="J2764" s="22"/>
      <c r="N2764" s="43"/>
      <c r="O2764" s="50"/>
      <c r="P2764" s="50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</row>
    <row r="2765" spans="1:41" ht="15" customHeight="1">
      <c r="A2765" s="132"/>
      <c r="B2765" s="88"/>
      <c r="C2765" s="88" t="s">
        <v>1137</v>
      </c>
      <c r="D2765" s="224"/>
      <c r="E2765" s="3"/>
      <c r="F2765" s="126"/>
      <c r="G2765" s="112"/>
      <c r="H2765" s="25"/>
      <c r="I2765" s="19"/>
      <c r="J2765" s="22"/>
      <c r="O2765" s="50"/>
      <c r="P2765" s="50"/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</row>
    <row r="2766" spans="1:41" ht="15" customHeight="1">
      <c r="A2766" s="23"/>
      <c r="B2766" s="5" t="s">
        <v>1138</v>
      </c>
      <c r="C2766" s="5" t="s">
        <v>1139</v>
      </c>
      <c r="D2766" s="232">
        <v>1</v>
      </c>
      <c r="E2766" s="6" t="s">
        <v>144</v>
      </c>
      <c r="F2766" s="124"/>
      <c r="G2766" s="127"/>
      <c r="H2766" s="195"/>
      <c r="I2766" s="19"/>
      <c r="J2766" s="22"/>
      <c r="O2766" s="50"/>
      <c r="P2766" s="50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</row>
    <row r="2767" spans="1:41" ht="15" customHeight="1">
      <c r="A2767" s="132"/>
      <c r="B2767" s="185"/>
      <c r="C2767" s="81" t="s">
        <v>1140</v>
      </c>
      <c r="D2767" s="238"/>
      <c r="E2767" s="113"/>
      <c r="F2767" s="126"/>
      <c r="G2767" s="112"/>
      <c r="H2767" s="25"/>
      <c r="I2767" s="19"/>
      <c r="J2767" s="22"/>
      <c r="O2767" s="50"/>
      <c r="P2767" s="50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</row>
    <row r="2768" spans="1:41" ht="15" customHeight="1">
      <c r="A2768" s="138"/>
      <c r="B2768" s="139"/>
      <c r="C2768" s="82" t="s">
        <v>1141</v>
      </c>
      <c r="D2768" s="232"/>
      <c r="E2768" s="114"/>
      <c r="F2768" s="124"/>
      <c r="G2768" s="127"/>
      <c r="H2768" s="195"/>
      <c r="I2768" s="19"/>
      <c r="J2768" s="22"/>
      <c r="O2768" s="50"/>
      <c r="P2768" s="50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</row>
    <row r="2769" spans="1:41" ht="15" customHeight="1">
      <c r="A2769" s="132"/>
      <c r="B2769" s="81"/>
      <c r="C2769" s="81" t="s">
        <v>1142</v>
      </c>
      <c r="D2769" s="224"/>
      <c r="E2769" s="113"/>
      <c r="F2769" s="126"/>
      <c r="G2769" s="112"/>
      <c r="H2769" s="25"/>
      <c r="I2769" s="19"/>
      <c r="J2769" s="22"/>
      <c r="O2769" s="50"/>
      <c r="P2769" s="50"/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</row>
    <row r="2770" spans="1:41" ht="15" customHeight="1">
      <c r="A2770" s="23"/>
      <c r="B2770" s="82"/>
      <c r="C2770" s="82" t="s">
        <v>1143</v>
      </c>
      <c r="D2770" s="232"/>
      <c r="E2770" s="114"/>
      <c r="F2770" s="124"/>
      <c r="G2770" s="127"/>
      <c r="H2770" s="195"/>
      <c r="I2770" s="19"/>
      <c r="J2770" s="22"/>
      <c r="O2770" s="50"/>
      <c r="P2770" s="50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</row>
    <row r="2771" spans="1:41" ht="15" customHeight="1">
      <c r="A2771" s="132"/>
      <c r="B2771" s="81"/>
      <c r="C2771" s="81" t="s">
        <v>1144</v>
      </c>
      <c r="D2771" s="224"/>
      <c r="E2771" s="113"/>
      <c r="F2771" s="126"/>
      <c r="G2771" s="112"/>
      <c r="H2771" s="25"/>
      <c r="I2771" s="19"/>
      <c r="J2771" s="22"/>
      <c r="N2771" s="43"/>
      <c r="O2771" s="50"/>
      <c r="P2771" s="50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</row>
    <row r="2772" spans="1:41" ht="15" customHeight="1">
      <c r="A2772" s="138"/>
      <c r="B2772" s="82"/>
      <c r="C2772" s="82"/>
      <c r="D2772" s="232"/>
      <c r="E2772" s="114"/>
      <c r="F2772" s="124"/>
      <c r="G2772" s="127"/>
      <c r="H2772" s="195"/>
      <c r="I2772" s="19"/>
      <c r="J2772" s="22"/>
      <c r="N2772" s="43"/>
      <c r="O2772" s="50"/>
      <c r="P2772" s="50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</row>
    <row r="2773" spans="1:41" ht="15" customHeight="1">
      <c r="A2773" s="132"/>
      <c r="B2773" s="88"/>
      <c r="C2773" s="88" t="s">
        <v>1145</v>
      </c>
      <c r="D2773" s="202"/>
      <c r="E2773" s="3"/>
      <c r="F2773" s="126"/>
      <c r="G2773" s="112"/>
      <c r="H2773" s="25"/>
      <c r="I2773" s="19"/>
      <c r="J2773" s="22"/>
      <c r="N2773" s="43"/>
      <c r="O2773" s="50"/>
      <c r="P2773" s="50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</row>
    <row r="2774" spans="1:41" ht="15" customHeight="1">
      <c r="A2774" s="23"/>
      <c r="B2774" s="16" t="s">
        <v>1146</v>
      </c>
      <c r="C2774" s="5" t="s">
        <v>1147</v>
      </c>
      <c r="D2774" s="203">
        <v>1</v>
      </c>
      <c r="E2774" s="6" t="s">
        <v>2</v>
      </c>
      <c r="F2774" s="124"/>
      <c r="G2774" s="127"/>
      <c r="H2774" s="195"/>
      <c r="I2774" s="19"/>
      <c r="J2774" s="22"/>
      <c r="N2774" s="43"/>
      <c r="O2774" s="50"/>
      <c r="P2774" s="50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</row>
    <row r="2775" spans="1:41" ht="15" customHeight="1">
      <c r="A2775" s="132"/>
      <c r="B2775" s="81"/>
      <c r="C2775" s="81" t="s">
        <v>1148</v>
      </c>
      <c r="D2775" s="224"/>
      <c r="E2775" s="113"/>
      <c r="F2775" s="126"/>
      <c r="G2775" s="112"/>
      <c r="H2775" s="25"/>
      <c r="I2775" s="19"/>
      <c r="J2775" s="22"/>
      <c r="N2775" s="43"/>
      <c r="O2775" s="50"/>
      <c r="P2775" s="50"/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</row>
    <row r="2776" spans="1:41" ht="15" customHeight="1">
      <c r="A2776" s="138"/>
      <c r="B2776" s="82"/>
      <c r="C2776" s="82" t="s">
        <v>1149</v>
      </c>
      <c r="D2776" s="232"/>
      <c r="E2776" s="114"/>
      <c r="F2776" s="124"/>
      <c r="G2776" s="127"/>
      <c r="H2776" s="195"/>
      <c r="I2776" s="19"/>
      <c r="J2776" s="22"/>
      <c r="N2776" s="43"/>
      <c r="O2776" s="50"/>
      <c r="P2776" s="50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</row>
    <row r="2777" spans="1:41" ht="15" customHeight="1">
      <c r="A2777" s="132"/>
      <c r="B2777" s="88"/>
      <c r="C2777" s="88" t="s">
        <v>1150</v>
      </c>
      <c r="D2777" s="202"/>
      <c r="E2777" s="3"/>
      <c r="F2777" s="126"/>
      <c r="G2777" s="112"/>
      <c r="H2777" s="25"/>
      <c r="I2777" s="19"/>
      <c r="J2777" s="22"/>
      <c r="N2777" s="43"/>
      <c r="O2777" s="50"/>
      <c r="P2777" s="50"/>
      <c r="Q2777" s="19"/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</row>
    <row r="2778" spans="1:41" ht="15" customHeight="1">
      <c r="A2778" s="23"/>
      <c r="B2778" s="16"/>
      <c r="C2778" s="5" t="s">
        <v>1151</v>
      </c>
      <c r="D2778" s="203"/>
      <c r="E2778" s="114"/>
      <c r="F2778" s="124"/>
      <c r="G2778" s="127"/>
      <c r="H2778" s="195"/>
      <c r="I2778" s="19"/>
      <c r="J2778" s="22"/>
      <c r="N2778" s="43"/>
      <c r="O2778" s="50"/>
      <c r="P2778" s="50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</row>
    <row r="2779" spans="1:41" ht="15" customHeight="1">
      <c r="A2779" s="132"/>
      <c r="B2779" s="88"/>
      <c r="C2779" s="88" t="s">
        <v>1152</v>
      </c>
      <c r="D2779" s="202"/>
      <c r="E2779" s="3"/>
      <c r="F2779" s="126"/>
      <c r="G2779" s="112"/>
      <c r="H2779" s="25"/>
      <c r="I2779" s="19"/>
      <c r="J2779" s="22"/>
      <c r="O2779" s="50"/>
      <c r="P2779" s="50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</row>
    <row r="2780" spans="1:41" ht="15" customHeight="1">
      <c r="A2780" s="23"/>
      <c r="B2780" s="16"/>
      <c r="C2780" s="5" t="s">
        <v>1153</v>
      </c>
      <c r="D2780" s="203"/>
      <c r="E2780" s="6"/>
      <c r="F2780" s="124"/>
      <c r="G2780" s="127"/>
      <c r="H2780" s="195"/>
      <c r="I2780" s="19"/>
      <c r="J2780" s="22"/>
      <c r="O2780" s="50"/>
      <c r="P2780" s="50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</row>
    <row r="2781" spans="1:41" ht="15" customHeight="1">
      <c r="A2781" s="132"/>
      <c r="B2781" s="81"/>
      <c r="C2781" s="81" t="s">
        <v>1154</v>
      </c>
      <c r="D2781" s="224"/>
      <c r="E2781" s="113"/>
      <c r="F2781" s="243"/>
      <c r="G2781" s="125"/>
      <c r="H2781" s="21"/>
      <c r="I2781" s="19"/>
      <c r="J2781" s="22"/>
      <c r="N2781" s="43"/>
      <c r="O2781" s="50"/>
      <c r="P2781" s="50"/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</row>
    <row r="2782" spans="1:41" ht="15" customHeight="1">
      <c r="A2782" s="138"/>
      <c r="B2782" s="82"/>
      <c r="C2782" s="82" t="s">
        <v>1155</v>
      </c>
      <c r="D2782" s="232"/>
      <c r="E2782" s="114"/>
      <c r="F2782" s="231"/>
      <c r="G2782" s="127"/>
      <c r="H2782" s="24"/>
      <c r="I2782" s="19"/>
      <c r="J2782" s="22"/>
      <c r="N2782" s="43"/>
      <c r="O2782" s="50"/>
      <c r="P2782" s="50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</row>
    <row r="2783" spans="1:41" ht="15" customHeight="1">
      <c r="A2783" s="132"/>
      <c r="B2783" s="217"/>
      <c r="C2783" s="88" t="s">
        <v>1156</v>
      </c>
      <c r="D2783" s="202"/>
      <c r="E2783" s="3"/>
      <c r="F2783" s="228"/>
      <c r="G2783" s="125"/>
      <c r="H2783" s="25"/>
      <c r="I2783" s="19"/>
      <c r="J2783" s="22"/>
      <c r="O2783" s="50"/>
      <c r="P2783" s="50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</row>
    <row r="2784" spans="1:41" ht="15" customHeight="1">
      <c r="A2784" s="23"/>
      <c r="B2784" s="16"/>
      <c r="C2784" s="5" t="s">
        <v>1157</v>
      </c>
      <c r="D2784" s="203"/>
      <c r="E2784" s="6"/>
      <c r="F2784" s="226"/>
      <c r="G2784" s="48"/>
      <c r="H2784" s="24"/>
      <c r="I2784" s="19"/>
      <c r="J2784" s="22"/>
      <c r="O2784" s="50"/>
      <c r="P2784" s="50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</row>
    <row r="2785" spans="1:41" ht="15" customHeight="1">
      <c r="A2785" s="132"/>
      <c r="B2785" s="81"/>
      <c r="C2785" s="81" t="s">
        <v>1144</v>
      </c>
      <c r="D2785" s="224"/>
      <c r="E2785" s="137"/>
      <c r="F2785" s="225"/>
      <c r="G2785" s="128"/>
      <c r="H2785" s="21"/>
      <c r="I2785" s="19"/>
      <c r="J2785" s="22"/>
      <c r="N2785" s="43"/>
      <c r="O2785" s="50"/>
      <c r="P2785" s="50"/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</row>
    <row r="2786" spans="1:41" ht="15" customHeight="1">
      <c r="A2786" s="33"/>
      <c r="B2786" s="135"/>
      <c r="C2786" s="10"/>
      <c r="D2786" s="295"/>
      <c r="E2786" s="134"/>
      <c r="F2786" s="244"/>
      <c r="G2786" s="122"/>
      <c r="H2786" s="121"/>
      <c r="I2786" s="19"/>
      <c r="J2786" s="22"/>
      <c r="N2786" s="43"/>
      <c r="O2786" s="50"/>
      <c r="P2786" s="50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</row>
    <row r="2787" spans="1:41" ht="15" customHeight="1">
      <c r="A2787" s="133"/>
      <c r="B2787" s="2" t="s">
        <v>1158</v>
      </c>
      <c r="C2787" s="2"/>
      <c r="D2787" s="202"/>
      <c r="E2787" s="3"/>
      <c r="F2787" s="225"/>
      <c r="G2787" s="125"/>
      <c r="H2787" s="21"/>
      <c r="I2787" s="19"/>
      <c r="J2787" s="22"/>
      <c r="O2787" s="50"/>
      <c r="P2787" s="50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</row>
    <row r="2788" spans="1:41" ht="15" customHeight="1">
      <c r="A2788" s="23"/>
      <c r="B2788" s="16" t="s">
        <v>1159</v>
      </c>
      <c r="C2788" s="5" t="s">
        <v>1160</v>
      </c>
      <c r="D2788" s="203">
        <v>1</v>
      </c>
      <c r="E2788" s="6" t="s">
        <v>144</v>
      </c>
      <c r="F2788" s="226"/>
      <c r="G2788" s="127"/>
      <c r="H2788" s="24"/>
      <c r="I2788" s="19"/>
      <c r="J2788" s="22"/>
      <c r="O2788" s="50"/>
      <c r="P2788" s="50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</row>
    <row r="2789" spans="1:41" ht="15" customHeight="1">
      <c r="A2789" s="133"/>
      <c r="B2789" s="2"/>
      <c r="C2789" s="2"/>
      <c r="D2789" s="202"/>
      <c r="E2789" s="3"/>
      <c r="F2789" s="225"/>
      <c r="G2789" s="125"/>
      <c r="H2789" s="21"/>
      <c r="I2789" s="19"/>
      <c r="J2789" s="22"/>
      <c r="O2789" s="50"/>
      <c r="P2789" s="50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</row>
    <row r="2790" spans="1:41" ht="15" customHeight="1">
      <c r="A2790" s="188"/>
      <c r="B2790" s="16"/>
      <c r="C2790" s="2"/>
      <c r="D2790" s="203"/>
      <c r="E2790" s="6"/>
      <c r="F2790" s="225"/>
      <c r="G2790" s="125"/>
      <c r="H2790" s="21"/>
      <c r="I2790" s="19"/>
      <c r="J2790" s="22"/>
      <c r="O2790" s="50"/>
      <c r="P2790" s="50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</row>
    <row r="2791" spans="1:41" ht="15" customHeight="1">
      <c r="A2791" s="132"/>
      <c r="B2791" s="88"/>
      <c r="C2791" s="88"/>
      <c r="D2791" s="202"/>
      <c r="E2791" s="3"/>
      <c r="F2791" s="228"/>
      <c r="G2791" s="128"/>
      <c r="H2791" s="25"/>
      <c r="I2791" s="19"/>
      <c r="J2791" s="22"/>
      <c r="O2791" s="50"/>
      <c r="P2791" s="50"/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</row>
    <row r="2792" spans="1:41" ht="15" customHeight="1">
      <c r="A2792" s="23"/>
      <c r="B2792" s="16" t="s">
        <v>87</v>
      </c>
      <c r="C2792" s="5"/>
      <c r="D2792" s="203"/>
      <c r="E2792" s="6"/>
      <c r="F2792" s="226"/>
      <c r="G2792" s="127"/>
      <c r="H2792" s="24"/>
      <c r="I2792" s="19"/>
      <c r="J2792" s="22"/>
      <c r="O2792" s="50"/>
      <c r="P2792" s="50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</row>
    <row r="2793" spans="1:41" ht="15" customHeight="1">
      <c r="A2793" s="132"/>
      <c r="B2793" s="88"/>
      <c r="C2793" s="88"/>
      <c r="D2793" s="202"/>
      <c r="E2793" s="3"/>
      <c r="F2793" s="228"/>
      <c r="G2793" s="125"/>
      <c r="H2793" s="25"/>
      <c r="I2793" s="19"/>
      <c r="J2793" s="22"/>
      <c r="O2793" s="50"/>
      <c r="P2793" s="50"/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</row>
    <row r="2794" spans="1:41" ht="15" customHeight="1">
      <c r="A2794" s="23"/>
      <c r="B2794" s="16" t="s">
        <v>1161</v>
      </c>
      <c r="C2794" s="5" t="s">
        <v>1162</v>
      </c>
      <c r="D2794" s="203">
        <v>21</v>
      </c>
      <c r="E2794" s="6" t="s">
        <v>4</v>
      </c>
      <c r="F2794" s="226"/>
      <c r="G2794" s="48"/>
      <c r="H2794" s="24"/>
      <c r="I2794" s="19"/>
      <c r="J2794" s="22"/>
      <c r="O2794" s="50"/>
      <c r="P2794" s="50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</row>
    <row r="2795" spans="1:41" ht="15" customHeight="1">
      <c r="A2795" s="132"/>
      <c r="B2795" s="88"/>
      <c r="C2795" s="88"/>
      <c r="D2795" s="202"/>
      <c r="E2795" s="3"/>
      <c r="F2795" s="228"/>
      <c r="G2795" s="125"/>
      <c r="H2795" s="25"/>
      <c r="I2795" s="19"/>
      <c r="J2795" s="22"/>
      <c r="O2795" s="50"/>
      <c r="P2795" s="50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</row>
    <row r="2796" spans="1:41" ht="15" customHeight="1">
      <c r="A2796" s="23"/>
      <c r="B2796" s="16" t="s">
        <v>1161</v>
      </c>
      <c r="C2796" s="5" t="s">
        <v>1163</v>
      </c>
      <c r="D2796" s="203">
        <v>2.5</v>
      </c>
      <c r="E2796" s="6" t="s">
        <v>4</v>
      </c>
      <c r="F2796" s="226"/>
      <c r="G2796" s="48"/>
      <c r="H2796" s="24"/>
      <c r="I2796" s="19"/>
      <c r="J2796" s="22"/>
      <c r="O2796" s="50"/>
      <c r="P2796" s="50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</row>
    <row r="2797" spans="1:41" ht="15" customHeight="1">
      <c r="A2797" s="132"/>
      <c r="B2797" s="88"/>
      <c r="C2797" s="88"/>
      <c r="D2797" s="202"/>
      <c r="E2797" s="3"/>
      <c r="F2797" s="65"/>
      <c r="G2797" s="110"/>
      <c r="H2797" s="21"/>
      <c r="I2797" s="19"/>
      <c r="J2797" s="22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</row>
    <row r="2798" spans="1:41" ht="15" customHeight="1">
      <c r="A2798" s="23"/>
      <c r="B2798" s="5"/>
      <c r="C2798" s="5"/>
      <c r="D2798" s="203"/>
      <c r="E2798" s="6"/>
      <c r="F2798" s="66"/>
      <c r="G2798" s="127"/>
      <c r="H2798" s="195"/>
      <c r="I2798" s="19"/>
      <c r="J2798" s="22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</row>
    <row r="2799" spans="1:41" ht="15" customHeight="1">
      <c r="A2799" s="132"/>
      <c r="B2799" s="262" t="s">
        <v>1164</v>
      </c>
      <c r="C2799" s="81"/>
      <c r="D2799" s="206"/>
      <c r="E2799" s="3"/>
      <c r="F2799" s="126"/>
      <c r="G2799" s="110"/>
      <c r="H2799" s="25"/>
      <c r="I2799" s="19"/>
      <c r="J2799" s="22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</row>
    <row r="2800" spans="1:41" ht="15" customHeight="1">
      <c r="A2800" s="138"/>
      <c r="B2800" s="82" t="s">
        <v>1165</v>
      </c>
      <c r="C2800" s="82" t="s">
        <v>1166</v>
      </c>
      <c r="D2800" s="203">
        <v>3</v>
      </c>
      <c r="E2800" s="6" t="s">
        <v>144</v>
      </c>
      <c r="F2800" s="124"/>
      <c r="G2800" s="48"/>
      <c r="H2800" s="195"/>
      <c r="I2800" s="19"/>
      <c r="J2800" s="22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</row>
    <row r="2801" spans="1:41" ht="15" customHeight="1">
      <c r="A2801" s="132"/>
      <c r="B2801" s="81" t="s">
        <v>1167</v>
      </c>
      <c r="C2801" s="81"/>
      <c r="D2801" s="202"/>
      <c r="E2801" s="3"/>
      <c r="F2801" s="126"/>
      <c r="G2801" s="110"/>
      <c r="H2801" s="25"/>
      <c r="I2801" s="19"/>
      <c r="J2801" s="22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</row>
    <row r="2802" spans="1:41" ht="15" customHeight="1">
      <c r="A2802" s="138"/>
      <c r="B2802" s="82" t="s">
        <v>1165</v>
      </c>
      <c r="C2802" s="82" t="s">
        <v>1166</v>
      </c>
      <c r="D2802" s="203">
        <v>2</v>
      </c>
      <c r="E2802" s="6" t="s">
        <v>144</v>
      </c>
      <c r="F2802" s="124"/>
      <c r="G2802" s="48"/>
      <c r="H2802" s="195"/>
      <c r="I2802" s="19"/>
      <c r="J2802" s="22"/>
      <c r="K2802" s="67"/>
      <c r="L2802" s="67"/>
      <c r="M2802" s="67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</row>
    <row r="2803" spans="1:41" ht="15" customHeight="1">
      <c r="A2803" s="132"/>
      <c r="B2803" s="185" t="s">
        <v>1168</v>
      </c>
      <c r="C2803" s="81"/>
      <c r="D2803" s="206"/>
      <c r="E2803" s="3"/>
      <c r="F2803" s="126"/>
      <c r="G2803" s="110"/>
      <c r="H2803" s="25"/>
      <c r="I2803" s="19"/>
      <c r="J2803" s="22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</row>
    <row r="2804" spans="1:41" ht="15" customHeight="1">
      <c r="A2804" s="138"/>
      <c r="B2804" s="82" t="s">
        <v>1169</v>
      </c>
      <c r="C2804" s="82" t="s">
        <v>1170</v>
      </c>
      <c r="D2804" s="203">
        <v>1</v>
      </c>
      <c r="E2804" s="6" t="s">
        <v>144</v>
      </c>
      <c r="F2804" s="124"/>
      <c r="G2804" s="48"/>
      <c r="H2804" s="195"/>
      <c r="I2804" s="19"/>
      <c r="J2804" s="22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</row>
    <row r="2805" spans="1:41" ht="15" customHeight="1">
      <c r="A2805" s="132"/>
      <c r="B2805" s="81" t="s">
        <v>1171</v>
      </c>
      <c r="C2805" s="81"/>
      <c r="D2805" s="202"/>
      <c r="E2805" s="3"/>
      <c r="F2805" s="126"/>
      <c r="G2805" s="110"/>
      <c r="H2805" s="25"/>
      <c r="I2805" s="19"/>
      <c r="J2805" s="22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</row>
    <row r="2806" spans="1:41" ht="15" customHeight="1">
      <c r="A2806" s="138"/>
      <c r="B2806" s="82" t="s">
        <v>1169</v>
      </c>
      <c r="C2806" s="82" t="s">
        <v>1172</v>
      </c>
      <c r="D2806" s="203">
        <v>1</v>
      </c>
      <c r="E2806" s="6" t="s">
        <v>144</v>
      </c>
      <c r="F2806" s="124"/>
      <c r="G2806" s="48"/>
      <c r="H2806" s="195"/>
      <c r="I2806" s="19"/>
      <c r="J2806" s="22"/>
      <c r="K2806" s="67"/>
      <c r="L2806" s="67"/>
      <c r="M2806" s="67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</row>
    <row r="2807" spans="1:41" ht="15" customHeight="1">
      <c r="A2807" s="132"/>
      <c r="B2807" s="81" t="s">
        <v>1173</v>
      </c>
      <c r="C2807" s="81"/>
      <c r="D2807" s="202"/>
      <c r="E2807" s="113"/>
      <c r="F2807" s="126"/>
      <c r="G2807" s="110"/>
      <c r="H2807" s="25"/>
      <c r="I2807" s="19"/>
      <c r="J2807" s="22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</row>
    <row r="2808" spans="1:41" ht="15" customHeight="1">
      <c r="A2808" s="23"/>
      <c r="B2808" s="82" t="s">
        <v>1169</v>
      </c>
      <c r="C2808" s="82" t="s">
        <v>1170</v>
      </c>
      <c r="D2808" s="203">
        <v>1</v>
      </c>
      <c r="E2808" s="114" t="s">
        <v>144</v>
      </c>
      <c r="F2808" s="124"/>
      <c r="G2808" s="48"/>
      <c r="H2808" s="195"/>
      <c r="I2808" s="19"/>
      <c r="J2808" s="22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</row>
    <row r="2809" spans="1:41" ht="15" customHeight="1">
      <c r="A2809" s="132"/>
      <c r="B2809" s="88" t="s">
        <v>1174</v>
      </c>
      <c r="C2809" s="88"/>
      <c r="D2809" s="202"/>
      <c r="E2809" s="3"/>
      <c r="F2809" s="126"/>
      <c r="G2809" s="110"/>
      <c r="H2809" s="25"/>
      <c r="I2809" s="19"/>
      <c r="J2809" s="22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</row>
    <row r="2810" spans="1:41" ht="15" customHeight="1">
      <c r="A2810" s="23"/>
      <c r="B2810" s="16" t="s">
        <v>1169</v>
      </c>
      <c r="C2810" s="5" t="s">
        <v>1175</v>
      </c>
      <c r="D2810" s="203">
        <v>1</v>
      </c>
      <c r="E2810" s="6" t="s">
        <v>144</v>
      </c>
      <c r="F2810" s="124"/>
      <c r="G2810" s="48"/>
      <c r="H2810" s="195"/>
      <c r="I2810" s="19"/>
      <c r="J2810" s="22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</row>
    <row r="2811" spans="1:41" ht="15" customHeight="1">
      <c r="A2811" s="132"/>
      <c r="B2811" s="81" t="s">
        <v>1176</v>
      </c>
      <c r="C2811" s="81"/>
      <c r="D2811" s="202"/>
      <c r="E2811" s="113"/>
      <c r="F2811" s="65"/>
      <c r="G2811" s="110"/>
      <c r="H2811" s="21"/>
      <c r="I2811" s="19"/>
      <c r="J2811" s="22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</row>
    <row r="2812" spans="1:41" ht="15" customHeight="1">
      <c r="A2812" s="23"/>
      <c r="B2812" s="82" t="s">
        <v>1169</v>
      </c>
      <c r="C2812" s="82" t="s">
        <v>1177</v>
      </c>
      <c r="D2812" s="203">
        <v>1</v>
      </c>
      <c r="E2812" s="6" t="s">
        <v>144</v>
      </c>
      <c r="F2812" s="66"/>
      <c r="G2812" s="127"/>
      <c r="H2812" s="195"/>
      <c r="I2812" s="19"/>
      <c r="J2812" s="22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</row>
    <row r="2813" spans="1:41" ht="15" customHeight="1">
      <c r="A2813" s="132"/>
      <c r="B2813" s="81" t="s">
        <v>1178</v>
      </c>
      <c r="C2813" s="81"/>
      <c r="D2813" s="202"/>
      <c r="E2813" s="3"/>
      <c r="F2813" s="126"/>
      <c r="G2813" s="110"/>
      <c r="H2813" s="25"/>
      <c r="I2813" s="19"/>
      <c r="J2813" s="22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</row>
    <row r="2814" spans="1:41" ht="15" customHeight="1">
      <c r="A2814" s="23"/>
      <c r="B2814" s="82" t="s">
        <v>1169</v>
      </c>
      <c r="C2814" s="82" t="s">
        <v>1179</v>
      </c>
      <c r="D2814" s="203">
        <v>1</v>
      </c>
      <c r="E2814" s="6" t="s">
        <v>144</v>
      </c>
      <c r="F2814" s="124"/>
      <c r="G2814" s="48"/>
      <c r="H2814" s="195"/>
      <c r="I2814" s="19"/>
      <c r="J2814" s="22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</row>
    <row r="2815" spans="1:41" ht="15" customHeight="1">
      <c r="A2815" s="132"/>
      <c r="B2815" s="215" t="s">
        <v>1180</v>
      </c>
      <c r="C2815" s="81"/>
      <c r="D2815" s="202"/>
      <c r="E2815" s="3"/>
      <c r="F2815" s="126"/>
      <c r="G2815" s="112"/>
      <c r="H2815" s="25"/>
      <c r="I2815" s="19"/>
      <c r="J2815" s="22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</row>
    <row r="2816" spans="1:41" ht="15" customHeight="1">
      <c r="A2816" s="23"/>
      <c r="B2816" s="82" t="s">
        <v>1169</v>
      </c>
      <c r="C2816" s="82" t="s">
        <v>1181</v>
      </c>
      <c r="D2816" s="203">
        <v>1</v>
      </c>
      <c r="E2816" s="6" t="s">
        <v>144</v>
      </c>
      <c r="F2816" s="124"/>
      <c r="G2816" s="127"/>
      <c r="H2816" s="195"/>
      <c r="I2816" s="19"/>
      <c r="J2816" s="22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</row>
    <row r="2817" spans="1:41" ht="15" customHeight="1">
      <c r="A2817" s="132"/>
      <c r="B2817" s="185" t="s">
        <v>1182</v>
      </c>
      <c r="C2817" s="81"/>
      <c r="D2817" s="206"/>
      <c r="E2817" s="3"/>
      <c r="F2817" s="129"/>
      <c r="G2817" s="110"/>
      <c r="H2817" s="21"/>
      <c r="I2817" s="19"/>
      <c r="J2817" s="22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</row>
    <row r="2818" spans="1:41" ht="15" customHeight="1">
      <c r="A2818" s="33"/>
      <c r="B2818" s="135" t="s">
        <v>1169</v>
      </c>
      <c r="C2818" s="135" t="s">
        <v>1183</v>
      </c>
      <c r="D2818" s="204">
        <v>1</v>
      </c>
      <c r="E2818" s="11" t="s">
        <v>144</v>
      </c>
      <c r="F2818" s="123"/>
      <c r="G2818" s="122"/>
      <c r="H2818" s="196"/>
      <c r="I2818" s="19"/>
      <c r="J2818" s="22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</row>
    <row r="2819" spans="1:41" ht="15" customHeight="1">
      <c r="A2819" s="133"/>
      <c r="B2819" s="186"/>
      <c r="C2819" s="130"/>
      <c r="D2819" s="206"/>
      <c r="E2819" s="3"/>
      <c r="F2819" s="129"/>
      <c r="G2819" s="110"/>
      <c r="H2819" s="21"/>
      <c r="I2819" s="19"/>
      <c r="J2819" s="22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</row>
    <row r="2820" spans="1:41" ht="15" customHeight="1">
      <c r="A2820" s="138"/>
      <c r="B2820" s="82"/>
      <c r="C2820" s="82"/>
      <c r="D2820" s="203"/>
      <c r="E2820" s="6"/>
      <c r="F2820" s="124"/>
      <c r="G2820" s="127"/>
      <c r="H2820" s="195"/>
      <c r="I2820" s="19"/>
      <c r="J2820" s="22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</row>
    <row r="2821" spans="1:41" ht="15" customHeight="1">
      <c r="A2821" s="133"/>
      <c r="B2821" s="186" t="s">
        <v>1184</v>
      </c>
      <c r="C2821" s="130"/>
      <c r="D2821" s="206"/>
      <c r="E2821" s="3"/>
      <c r="F2821" s="129"/>
      <c r="G2821" s="110"/>
      <c r="H2821" s="21"/>
      <c r="I2821" s="19"/>
      <c r="J2821" s="22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</row>
    <row r="2822" spans="1:41" ht="15" customHeight="1">
      <c r="A2822" s="142"/>
      <c r="B2822" s="82" t="s">
        <v>1185</v>
      </c>
      <c r="C2822" s="130"/>
      <c r="D2822" s="203">
        <v>1</v>
      </c>
      <c r="E2822" s="6" t="s">
        <v>144</v>
      </c>
      <c r="F2822" s="129"/>
      <c r="G2822" s="125"/>
      <c r="H2822" s="266"/>
      <c r="I2822" s="19"/>
      <c r="J2822" s="22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</row>
    <row r="2823" spans="1:41" ht="15" customHeight="1">
      <c r="A2823" s="132"/>
      <c r="B2823" s="88" t="s">
        <v>1184</v>
      </c>
      <c r="C2823" s="88"/>
      <c r="D2823" s="202"/>
      <c r="E2823" s="3"/>
      <c r="F2823" s="126"/>
      <c r="G2823" s="112"/>
      <c r="H2823" s="25"/>
      <c r="I2823" s="19"/>
      <c r="J2823" s="22"/>
      <c r="O2823" s="50"/>
      <c r="P2823" s="50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</row>
    <row r="2824" spans="1:41" ht="15" customHeight="1">
      <c r="A2824" s="23"/>
      <c r="B2824" s="16" t="s">
        <v>1186</v>
      </c>
      <c r="C2824" s="5"/>
      <c r="D2824" s="203">
        <v>1</v>
      </c>
      <c r="E2824" s="6" t="s">
        <v>144</v>
      </c>
      <c r="F2824" s="124"/>
      <c r="G2824" s="127"/>
      <c r="H2824" s="195"/>
      <c r="I2824" s="19"/>
      <c r="J2824" s="22"/>
      <c r="O2824" s="50"/>
      <c r="P2824" s="50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</row>
    <row r="2825" spans="1:41" ht="15" customHeight="1">
      <c r="A2825" s="132"/>
      <c r="B2825" s="88" t="s">
        <v>1184</v>
      </c>
      <c r="C2825" s="88"/>
      <c r="D2825" s="202"/>
      <c r="E2825" s="3"/>
      <c r="F2825" s="126"/>
      <c r="G2825" s="112"/>
      <c r="H2825" s="25"/>
      <c r="I2825" s="19"/>
      <c r="J2825" s="22"/>
      <c r="O2825" s="50"/>
      <c r="P2825" s="50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</row>
    <row r="2826" spans="1:41" ht="15" customHeight="1">
      <c r="A2826" s="23"/>
      <c r="B2826" s="16" t="s">
        <v>1187</v>
      </c>
      <c r="C2826" s="5"/>
      <c r="D2826" s="203">
        <v>1</v>
      </c>
      <c r="E2826" s="6" t="s">
        <v>144</v>
      </c>
      <c r="F2826" s="124"/>
      <c r="G2826" s="127"/>
      <c r="H2826" s="195"/>
      <c r="I2826" s="19"/>
      <c r="J2826" s="22"/>
      <c r="O2826" s="50"/>
      <c r="P2826" s="50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</row>
    <row r="2827" spans="1:41" ht="15" customHeight="1">
      <c r="A2827" s="132"/>
      <c r="B2827" s="88" t="s">
        <v>1184</v>
      </c>
      <c r="C2827" s="88"/>
      <c r="D2827" s="202"/>
      <c r="E2827" s="3"/>
      <c r="F2827" s="126"/>
      <c r="G2827" s="112"/>
      <c r="H2827" s="25"/>
      <c r="I2827" s="19"/>
      <c r="J2827" s="22"/>
      <c r="O2827" s="50"/>
      <c r="P2827" s="50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</row>
    <row r="2828" spans="1:41" ht="15" customHeight="1">
      <c r="A2828" s="23"/>
      <c r="B2828" s="16" t="s">
        <v>1188</v>
      </c>
      <c r="C2828" s="5"/>
      <c r="D2828" s="203">
        <v>1</v>
      </c>
      <c r="E2828" s="6" t="s">
        <v>144</v>
      </c>
      <c r="F2828" s="124"/>
      <c r="G2828" s="127"/>
      <c r="H2828" s="195"/>
      <c r="I2828" s="19"/>
      <c r="J2828" s="22"/>
      <c r="O2828" s="50"/>
      <c r="P2828" s="50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</row>
    <row r="2829" spans="1:41" ht="15" customHeight="1">
      <c r="A2829" s="132"/>
      <c r="B2829" s="88" t="s">
        <v>1184</v>
      </c>
      <c r="C2829" s="88"/>
      <c r="D2829" s="202"/>
      <c r="E2829" s="3"/>
      <c r="F2829" s="126"/>
      <c r="G2829" s="112"/>
      <c r="H2829" s="25"/>
      <c r="I2829" s="19"/>
      <c r="J2829" s="22"/>
      <c r="O2829" s="50"/>
      <c r="P2829" s="50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</row>
    <row r="2830" spans="1:41" ht="15" customHeight="1">
      <c r="A2830" s="23"/>
      <c r="B2830" s="16" t="s">
        <v>1189</v>
      </c>
      <c r="C2830" s="5"/>
      <c r="D2830" s="203">
        <v>1</v>
      </c>
      <c r="E2830" s="6" t="s">
        <v>144</v>
      </c>
      <c r="F2830" s="124"/>
      <c r="G2830" s="127"/>
      <c r="H2830" s="195"/>
      <c r="I2830" s="19"/>
      <c r="J2830" s="22"/>
      <c r="O2830" s="50"/>
      <c r="P2830" s="50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</row>
    <row r="2831" spans="1:41" ht="15" customHeight="1">
      <c r="A2831" s="132"/>
      <c r="B2831" s="217"/>
      <c r="C2831" s="88"/>
      <c r="D2831" s="202"/>
      <c r="E2831" s="3"/>
      <c r="F2831" s="228"/>
      <c r="G2831" s="125"/>
      <c r="H2831" s="25"/>
      <c r="I2831" s="19"/>
      <c r="J2831" s="22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</row>
    <row r="2832" spans="1:41" ht="15" customHeight="1">
      <c r="A2832" s="23"/>
      <c r="B2832" s="5"/>
      <c r="C2832" s="5"/>
      <c r="D2832" s="203"/>
      <c r="E2832" s="6"/>
      <c r="F2832" s="226"/>
      <c r="G2832" s="48"/>
      <c r="H2832" s="24"/>
      <c r="I2832" s="19"/>
      <c r="J2832" s="22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</row>
    <row r="2833" spans="1:41" ht="15" customHeight="1">
      <c r="A2833" s="132"/>
      <c r="B2833" s="185" t="s">
        <v>1184</v>
      </c>
      <c r="C2833" s="81"/>
      <c r="D2833" s="206"/>
      <c r="E2833" s="3"/>
      <c r="F2833" s="126"/>
      <c r="G2833" s="112"/>
      <c r="H2833" s="25"/>
      <c r="I2833" s="19"/>
      <c r="J2833" s="22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</row>
    <row r="2834" spans="1:41" ht="15" customHeight="1">
      <c r="A2834" s="138"/>
      <c r="B2834" s="82" t="s">
        <v>1190</v>
      </c>
      <c r="C2834" s="82"/>
      <c r="D2834" s="203">
        <v>1</v>
      </c>
      <c r="E2834" s="6" t="s">
        <v>144</v>
      </c>
      <c r="F2834" s="124"/>
      <c r="G2834" s="127"/>
      <c r="H2834" s="195"/>
      <c r="I2834" s="19"/>
      <c r="J2834" s="22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</row>
    <row r="2835" spans="1:41" ht="15" customHeight="1">
      <c r="A2835" s="132"/>
      <c r="B2835" s="81" t="s">
        <v>1184</v>
      </c>
      <c r="C2835" s="81"/>
      <c r="D2835" s="202"/>
      <c r="E2835" s="3"/>
      <c r="F2835" s="126"/>
      <c r="G2835" s="110"/>
      <c r="H2835" s="25"/>
      <c r="I2835" s="19"/>
      <c r="J2835" s="22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</row>
    <row r="2836" spans="1:41" ht="15" customHeight="1">
      <c r="A2836" s="138"/>
      <c r="B2836" s="82" t="s">
        <v>1191</v>
      </c>
      <c r="C2836" s="82"/>
      <c r="D2836" s="203">
        <v>2</v>
      </c>
      <c r="E2836" s="6" t="s">
        <v>144</v>
      </c>
      <c r="F2836" s="124"/>
      <c r="G2836" s="48"/>
      <c r="H2836" s="195"/>
      <c r="I2836" s="19"/>
      <c r="J2836" s="22"/>
      <c r="K2836" s="67"/>
      <c r="L2836" s="67"/>
      <c r="M2836" s="67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</row>
    <row r="2837" spans="1:41" ht="15" customHeight="1">
      <c r="A2837" s="132"/>
      <c r="B2837" s="81"/>
      <c r="C2837" s="81"/>
      <c r="D2837" s="202"/>
      <c r="E2837" s="113"/>
      <c r="F2837" s="126"/>
      <c r="G2837" s="110"/>
      <c r="H2837" s="25"/>
      <c r="I2837" s="19"/>
      <c r="J2837" s="22"/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</row>
    <row r="2838" spans="1:41" ht="15" customHeight="1">
      <c r="A2838" s="23"/>
      <c r="B2838" s="82" t="s">
        <v>1192</v>
      </c>
      <c r="C2838" s="82"/>
      <c r="D2838" s="203">
        <v>31</v>
      </c>
      <c r="E2838" s="114" t="s">
        <v>144</v>
      </c>
      <c r="F2838" s="124"/>
      <c r="G2838" s="48"/>
      <c r="H2838" s="195"/>
      <c r="I2838" s="19"/>
      <c r="J2838" s="22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</row>
    <row r="2839" spans="1:41" ht="15" customHeight="1">
      <c r="A2839" s="132"/>
      <c r="B2839" s="88"/>
      <c r="C2839" s="88"/>
      <c r="D2839" s="202"/>
      <c r="E2839" s="3"/>
      <c r="F2839" s="126"/>
      <c r="G2839" s="110"/>
      <c r="H2839" s="25"/>
      <c r="I2839" s="19"/>
      <c r="J2839" s="22"/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</row>
    <row r="2840" spans="1:41" ht="15" customHeight="1">
      <c r="A2840" s="23"/>
      <c r="B2840" s="16"/>
      <c r="C2840" s="5"/>
      <c r="D2840" s="203"/>
      <c r="E2840" s="6"/>
      <c r="F2840" s="124"/>
      <c r="G2840" s="48"/>
      <c r="H2840" s="195"/>
      <c r="I2840" s="19"/>
      <c r="J2840" s="22"/>
      <c r="O2840" s="19"/>
      <c r="P2840" s="19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</row>
    <row r="2841" spans="1:41" ht="15" customHeight="1">
      <c r="A2841" s="132"/>
      <c r="B2841" s="81"/>
      <c r="C2841" s="81"/>
      <c r="D2841" s="202"/>
      <c r="E2841" s="113"/>
      <c r="F2841" s="228"/>
      <c r="G2841" s="125"/>
      <c r="H2841" s="25"/>
      <c r="I2841" s="19"/>
      <c r="J2841" s="22"/>
      <c r="O2841" s="19"/>
      <c r="P2841" s="19"/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</row>
    <row r="2842" spans="1:41" ht="15" customHeight="1">
      <c r="A2842" s="23"/>
      <c r="B2842" s="82" t="s">
        <v>1193</v>
      </c>
      <c r="C2842" s="82" t="s">
        <v>1194</v>
      </c>
      <c r="D2842" s="203">
        <v>1</v>
      </c>
      <c r="E2842" s="6" t="s">
        <v>144</v>
      </c>
      <c r="F2842" s="226"/>
      <c r="G2842" s="48"/>
      <c r="H2842" s="24"/>
      <c r="I2842" s="19"/>
      <c r="J2842" s="22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</row>
    <row r="2843" spans="1:41" ht="15" customHeight="1">
      <c r="A2843" s="132"/>
      <c r="B2843" s="81" t="s">
        <v>1195</v>
      </c>
      <c r="C2843" s="81"/>
      <c r="D2843" s="202"/>
      <c r="E2843" s="3"/>
      <c r="F2843" s="65"/>
      <c r="G2843" s="110"/>
      <c r="H2843" s="21"/>
      <c r="I2843" s="19"/>
      <c r="J2843" s="22"/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</row>
    <row r="2844" spans="1:41" ht="15" customHeight="1">
      <c r="A2844" s="23"/>
      <c r="B2844" s="82" t="s">
        <v>1196</v>
      </c>
      <c r="C2844" s="82" t="s">
        <v>1197</v>
      </c>
      <c r="D2844" s="203">
        <v>15</v>
      </c>
      <c r="E2844" s="6" t="s">
        <v>144</v>
      </c>
      <c r="F2844" s="66"/>
      <c r="G2844" s="127"/>
      <c r="H2844" s="195"/>
      <c r="I2844" s="19"/>
      <c r="J2844" s="22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</row>
    <row r="2845" spans="1:41" ht="15" customHeight="1">
      <c r="A2845" s="132"/>
      <c r="B2845" s="81"/>
      <c r="C2845" s="81"/>
      <c r="D2845" s="202"/>
      <c r="E2845" s="3"/>
      <c r="F2845" s="228"/>
      <c r="G2845" s="125"/>
      <c r="H2845" s="25"/>
      <c r="I2845" s="19"/>
      <c r="J2845" s="22"/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</row>
    <row r="2846" spans="1:41" ht="15" customHeight="1">
      <c r="A2846" s="23"/>
      <c r="B2846" s="82" t="s">
        <v>1198</v>
      </c>
      <c r="C2846" s="82" t="s">
        <v>1199</v>
      </c>
      <c r="D2846" s="203">
        <v>1</v>
      </c>
      <c r="E2846" s="6" t="s">
        <v>144</v>
      </c>
      <c r="F2846" s="226"/>
      <c r="G2846" s="48"/>
      <c r="H2846" s="24"/>
      <c r="I2846" s="19"/>
      <c r="J2846" s="22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</row>
    <row r="2847" spans="1:41" ht="15" customHeight="1">
      <c r="A2847" s="132"/>
      <c r="B2847" s="262"/>
      <c r="C2847" s="81"/>
      <c r="D2847" s="206"/>
      <c r="E2847" s="3"/>
      <c r="F2847" s="126"/>
      <c r="G2847" s="112"/>
      <c r="H2847" s="25"/>
      <c r="I2847" s="19"/>
      <c r="J2847" s="22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</row>
    <row r="2848" spans="1:41" ht="15" customHeight="1">
      <c r="A2848" s="138"/>
      <c r="B2848" s="82"/>
      <c r="C2848" s="82"/>
      <c r="D2848" s="203"/>
      <c r="E2848" s="6"/>
      <c r="F2848" s="124"/>
      <c r="G2848" s="127"/>
      <c r="H2848" s="195"/>
      <c r="I2848" s="19"/>
      <c r="J2848" s="22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</row>
    <row r="2849" spans="1:41" ht="15" customHeight="1">
      <c r="A2849" s="132"/>
      <c r="B2849" s="185"/>
      <c r="C2849" s="81"/>
      <c r="D2849" s="206"/>
      <c r="E2849" s="3"/>
      <c r="F2849" s="129"/>
      <c r="G2849" s="110"/>
      <c r="H2849" s="21"/>
      <c r="I2849" s="19"/>
      <c r="J2849" s="22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</row>
    <row r="2850" spans="1:41" ht="15" customHeight="1">
      <c r="A2850" s="33"/>
      <c r="B2850" s="135" t="s">
        <v>1200</v>
      </c>
      <c r="C2850" s="135" t="s">
        <v>1201</v>
      </c>
      <c r="D2850" s="204">
        <v>3</v>
      </c>
      <c r="E2850" s="11" t="s">
        <v>144</v>
      </c>
      <c r="F2850" s="123"/>
      <c r="G2850" s="122"/>
      <c r="H2850" s="196"/>
      <c r="I2850" s="19"/>
      <c r="J2850" s="22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</row>
    <row r="2851" spans="1:41" ht="15" customHeight="1">
      <c r="A2851" s="133"/>
      <c r="B2851" s="186"/>
      <c r="C2851" s="130"/>
      <c r="D2851" s="206"/>
      <c r="E2851" s="3"/>
      <c r="F2851" s="129"/>
      <c r="G2851" s="110"/>
      <c r="H2851" s="21"/>
      <c r="I2851" s="19"/>
      <c r="J2851" s="22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</row>
    <row r="2852" spans="1:41" ht="15" customHeight="1">
      <c r="A2852" s="138"/>
      <c r="B2852" s="82" t="s">
        <v>1200</v>
      </c>
      <c r="C2852" s="82" t="s">
        <v>1202</v>
      </c>
      <c r="D2852" s="203">
        <v>1</v>
      </c>
      <c r="E2852" s="6" t="s">
        <v>144</v>
      </c>
      <c r="F2852" s="124"/>
      <c r="G2852" s="127"/>
      <c r="H2852" s="195"/>
      <c r="I2852" s="19"/>
      <c r="J2852" s="22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</row>
    <row r="2853" spans="1:41" ht="15" customHeight="1">
      <c r="A2853" s="133"/>
      <c r="B2853" s="186"/>
      <c r="C2853" s="130"/>
      <c r="D2853" s="206"/>
      <c r="E2853" s="3"/>
      <c r="F2853" s="129"/>
      <c r="G2853" s="110"/>
      <c r="H2853" s="21"/>
      <c r="I2853" s="19"/>
      <c r="J2853" s="22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</row>
    <row r="2854" spans="1:41" ht="15" customHeight="1">
      <c r="A2854" s="142"/>
      <c r="B2854" s="82" t="s">
        <v>1200</v>
      </c>
      <c r="C2854" s="130" t="s">
        <v>1203</v>
      </c>
      <c r="D2854" s="203">
        <v>1</v>
      </c>
      <c r="E2854" s="6" t="s">
        <v>144</v>
      </c>
      <c r="F2854" s="129"/>
      <c r="G2854" s="125"/>
      <c r="H2854" s="266"/>
      <c r="I2854" s="19"/>
      <c r="J2854" s="22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</row>
    <row r="2855" spans="1:41" ht="15" customHeight="1">
      <c r="A2855" s="132"/>
      <c r="B2855" s="185"/>
      <c r="C2855" s="81"/>
      <c r="D2855" s="206"/>
      <c r="E2855" s="3"/>
      <c r="F2855" s="126"/>
      <c r="G2855" s="112"/>
      <c r="H2855" s="25"/>
      <c r="I2855" s="19"/>
      <c r="J2855" s="22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</row>
    <row r="2856" spans="1:41" ht="15" customHeight="1">
      <c r="A2856" s="138"/>
      <c r="B2856" s="82" t="s">
        <v>1204</v>
      </c>
      <c r="C2856" s="82" t="s">
        <v>1205</v>
      </c>
      <c r="D2856" s="203">
        <v>4</v>
      </c>
      <c r="E2856" s="6" t="s">
        <v>144</v>
      </c>
      <c r="F2856" s="124"/>
      <c r="G2856" s="127"/>
      <c r="H2856" s="195"/>
      <c r="I2856" s="19"/>
      <c r="J2856" s="22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</row>
    <row r="2857" spans="1:41" ht="15" customHeight="1">
      <c r="A2857" s="132"/>
      <c r="B2857" s="88"/>
      <c r="C2857" s="88"/>
      <c r="D2857" s="202"/>
      <c r="E2857" s="3"/>
      <c r="F2857" s="126"/>
      <c r="G2857" s="110"/>
      <c r="H2857" s="25"/>
      <c r="I2857" s="19"/>
      <c r="J2857" s="22"/>
      <c r="O2857" s="50"/>
      <c r="P2857" s="50"/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</row>
    <row r="2858" spans="1:41" ht="15" customHeight="1">
      <c r="A2858" s="23"/>
      <c r="B2858" s="16"/>
      <c r="C2858" s="5"/>
      <c r="D2858" s="203"/>
      <c r="E2858" s="6"/>
      <c r="F2858" s="124"/>
      <c r="G2858" s="48"/>
      <c r="H2858" s="195"/>
      <c r="I2858" s="19"/>
      <c r="J2858" s="22"/>
      <c r="O2858" s="50"/>
      <c r="P2858" s="50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</row>
    <row r="2859" spans="1:41" ht="15" customHeight="1">
      <c r="A2859" s="132"/>
      <c r="B2859" s="88"/>
      <c r="C2859" s="88"/>
      <c r="D2859" s="202"/>
      <c r="E2859" s="3"/>
      <c r="F2859" s="126"/>
      <c r="G2859" s="110"/>
      <c r="H2859" s="25"/>
      <c r="I2859" s="19"/>
      <c r="J2859" s="22"/>
      <c r="O2859" s="50"/>
      <c r="P2859" s="50"/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</row>
    <row r="2860" spans="1:41" ht="15" customHeight="1">
      <c r="A2860" s="23"/>
      <c r="B2860" s="16" t="s">
        <v>1206</v>
      </c>
      <c r="C2860" s="5"/>
      <c r="D2860" s="203"/>
      <c r="E2860" s="6"/>
      <c r="F2860" s="124"/>
      <c r="G2860" s="48"/>
      <c r="H2860" s="195"/>
      <c r="I2860" s="19"/>
      <c r="J2860" s="22"/>
      <c r="O2860" s="50"/>
      <c r="P2860" s="50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</row>
    <row r="2861" spans="1:41" ht="15" customHeight="1">
      <c r="A2861" s="132"/>
      <c r="B2861" s="88" t="s">
        <v>1207</v>
      </c>
      <c r="C2861" s="88" t="s">
        <v>1208</v>
      </c>
      <c r="D2861" s="202"/>
      <c r="E2861" s="3"/>
      <c r="F2861" s="65"/>
      <c r="G2861" s="110"/>
      <c r="H2861" s="21"/>
      <c r="I2861" s="19"/>
      <c r="J2861" s="22"/>
      <c r="O2861" s="50"/>
      <c r="P2861" s="50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</row>
    <row r="2862" spans="1:41" ht="15" customHeight="1">
      <c r="A2862" s="23"/>
      <c r="B2862" s="16" t="s">
        <v>1209</v>
      </c>
      <c r="C2862" s="5" t="s">
        <v>1210</v>
      </c>
      <c r="D2862" s="203">
        <v>1</v>
      </c>
      <c r="E2862" s="6" t="s">
        <v>144</v>
      </c>
      <c r="F2862" s="66"/>
      <c r="G2862" s="127"/>
      <c r="H2862" s="195"/>
      <c r="I2862" s="19"/>
      <c r="J2862" s="22"/>
      <c r="O2862" s="50"/>
      <c r="P2862" s="50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</row>
    <row r="2863" spans="1:41" ht="15" customHeight="1">
      <c r="A2863" s="132"/>
      <c r="B2863" s="217"/>
      <c r="C2863" s="88" t="s">
        <v>1211</v>
      </c>
      <c r="D2863" s="202"/>
      <c r="E2863" s="3"/>
      <c r="F2863" s="126"/>
      <c r="G2863" s="110"/>
      <c r="H2863" s="25"/>
      <c r="I2863" s="19"/>
      <c r="J2863" s="22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</row>
    <row r="2864" spans="1:41" ht="15" customHeight="1">
      <c r="A2864" s="23"/>
      <c r="B2864" s="5"/>
      <c r="C2864" s="5"/>
      <c r="D2864" s="203"/>
      <c r="E2864" s="6"/>
      <c r="F2864" s="124"/>
      <c r="G2864" s="48"/>
      <c r="H2864" s="195"/>
      <c r="I2864" s="19"/>
      <c r="J2864" s="22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</row>
    <row r="2865" spans="1:41" ht="15" customHeight="1">
      <c r="A2865" s="132"/>
      <c r="B2865" s="185" t="s">
        <v>1212</v>
      </c>
      <c r="C2865" s="81" t="s">
        <v>1213</v>
      </c>
      <c r="D2865" s="206"/>
      <c r="E2865" s="3"/>
      <c r="F2865" s="126"/>
      <c r="G2865" s="110"/>
      <c r="H2865" s="25"/>
      <c r="I2865" s="19"/>
      <c r="J2865" s="22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</row>
    <row r="2866" spans="1:41" ht="15" customHeight="1">
      <c r="A2866" s="138"/>
      <c r="B2866" s="82" t="s">
        <v>1209</v>
      </c>
      <c r="C2866" s="82" t="s">
        <v>1210</v>
      </c>
      <c r="D2866" s="203">
        <v>1</v>
      </c>
      <c r="E2866" s="6" t="s">
        <v>144</v>
      </c>
      <c r="F2866" s="124"/>
      <c r="G2866" s="48"/>
      <c r="H2866" s="195"/>
      <c r="I2866" s="19"/>
      <c r="J2866" s="22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</row>
    <row r="2867" spans="1:41" ht="15" customHeight="1">
      <c r="A2867" s="132"/>
      <c r="B2867" s="81" t="s">
        <v>1214</v>
      </c>
      <c r="C2867" s="81" t="s">
        <v>1215</v>
      </c>
      <c r="D2867" s="202"/>
      <c r="E2867" s="3"/>
      <c r="F2867" s="126"/>
      <c r="G2867" s="110"/>
      <c r="H2867" s="25"/>
      <c r="I2867" s="19"/>
      <c r="J2867" s="22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</row>
    <row r="2868" spans="1:41" ht="15" customHeight="1">
      <c r="A2868" s="138"/>
      <c r="B2868" s="82" t="s">
        <v>1216</v>
      </c>
      <c r="C2868" s="82" t="s">
        <v>1217</v>
      </c>
      <c r="D2868" s="203">
        <v>1</v>
      </c>
      <c r="E2868" s="6" t="s">
        <v>331</v>
      </c>
      <c r="F2868" s="124"/>
      <c r="G2868" s="48"/>
      <c r="H2868" s="195"/>
      <c r="I2868" s="19"/>
      <c r="J2868" s="22"/>
      <c r="K2868" s="67"/>
      <c r="L2868" s="67"/>
      <c r="M2868" s="67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</row>
    <row r="2869" spans="1:41" ht="15" customHeight="1">
      <c r="A2869" s="132"/>
      <c r="B2869" s="185"/>
      <c r="C2869" s="81" t="s">
        <v>1218</v>
      </c>
      <c r="D2869" s="206"/>
      <c r="E2869" s="3"/>
      <c r="F2869" s="126"/>
      <c r="G2869" s="110"/>
      <c r="H2869" s="25"/>
      <c r="I2869" s="19"/>
      <c r="J2869" s="22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</row>
    <row r="2870" spans="1:41" ht="15" customHeight="1">
      <c r="A2870" s="138"/>
      <c r="B2870" s="82"/>
      <c r="C2870" s="82" t="s">
        <v>1219</v>
      </c>
      <c r="D2870" s="203"/>
      <c r="E2870" s="6"/>
      <c r="F2870" s="124"/>
      <c r="G2870" s="48"/>
      <c r="H2870" s="195"/>
      <c r="I2870" s="19"/>
      <c r="J2870" s="22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</row>
    <row r="2871" spans="1:41" ht="15" customHeight="1">
      <c r="A2871" s="132"/>
      <c r="B2871" s="81" t="s">
        <v>1220</v>
      </c>
      <c r="C2871" s="81" t="s">
        <v>1221</v>
      </c>
      <c r="D2871" s="202"/>
      <c r="E2871" s="3"/>
      <c r="F2871" s="65"/>
      <c r="G2871" s="110"/>
      <c r="H2871" s="21"/>
      <c r="I2871" s="19"/>
      <c r="J2871" s="22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</row>
    <row r="2872" spans="1:41" ht="15" customHeight="1">
      <c r="A2872" s="138"/>
      <c r="B2872" s="82" t="s">
        <v>1216</v>
      </c>
      <c r="C2872" s="82" t="s">
        <v>1217</v>
      </c>
      <c r="D2872" s="203">
        <v>1</v>
      </c>
      <c r="E2872" s="6" t="s">
        <v>331</v>
      </c>
      <c r="F2872" s="66"/>
      <c r="G2872" s="127"/>
      <c r="H2872" s="195"/>
      <c r="I2872" s="19"/>
      <c r="J2872" s="22"/>
      <c r="K2872" s="67"/>
      <c r="L2872" s="67"/>
      <c r="M2872" s="67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</row>
    <row r="2873" spans="1:41" ht="15" customHeight="1">
      <c r="A2873" s="132"/>
      <c r="B2873" s="81"/>
      <c r="C2873" s="81" t="s">
        <v>1222</v>
      </c>
      <c r="D2873" s="202"/>
      <c r="E2873" s="113"/>
      <c r="F2873" s="126"/>
      <c r="G2873" s="112"/>
      <c r="H2873" s="25"/>
      <c r="I2873" s="19"/>
      <c r="J2873" s="22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</row>
    <row r="2874" spans="1:41" ht="15" customHeight="1">
      <c r="A2874" s="23"/>
      <c r="B2874" s="82"/>
      <c r="C2874" s="82" t="s">
        <v>1219</v>
      </c>
      <c r="D2874" s="203"/>
      <c r="E2874" s="114"/>
      <c r="F2874" s="124"/>
      <c r="G2874" s="127"/>
      <c r="H2874" s="195"/>
      <c r="I2874" s="19"/>
      <c r="J2874" s="22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</row>
    <row r="2875" spans="1:41" ht="15" customHeight="1">
      <c r="A2875" s="132"/>
      <c r="B2875" s="88" t="s">
        <v>1223</v>
      </c>
      <c r="C2875" s="88" t="s">
        <v>1224</v>
      </c>
      <c r="D2875" s="202"/>
      <c r="E2875" s="3"/>
      <c r="F2875" s="65"/>
      <c r="G2875" s="110"/>
      <c r="H2875" s="21"/>
      <c r="I2875" s="19"/>
      <c r="J2875" s="22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</row>
    <row r="2876" spans="1:41" ht="15" customHeight="1">
      <c r="A2876" s="23"/>
      <c r="B2876" s="16" t="s">
        <v>1225</v>
      </c>
      <c r="C2876" s="5" t="s">
        <v>1226</v>
      </c>
      <c r="D2876" s="203">
        <v>1</v>
      </c>
      <c r="E2876" s="6" t="s">
        <v>331</v>
      </c>
      <c r="F2876" s="66"/>
      <c r="G2876" s="127"/>
      <c r="H2876" s="195"/>
      <c r="I2876" s="19"/>
      <c r="J2876" s="22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</row>
    <row r="2877" spans="1:41" ht="15" customHeight="1">
      <c r="A2877" s="132"/>
      <c r="B2877" s="81"/>
      <c r="C2877" s="81" t="s">
        <v>1227</v>
      </c>
      <c r="D2877" s="202"/>
      <c r="E2877" s="3"/>
      <c r="F2877" s="126"/>
      <c r="G2877" s="112"/>
      <c r="H2877" s="25"/>
      <c r="I2877" s="19"/>
      <c r="J2877" s="22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</row>
    <row r="2878" spans="1:41" ht="15" customHeight="1">
      <c r="A2878" s="23"/>
      <c r="B2878" s="82"/>
      <c r="C2878" s="82" t="s">
        <v>1228</v>
      </c>
      <c r="D2878" s="203"/>
      <c r="E2878" s="6"/>
      <c r="F2878" s="124"/>
      <c r="G2878" s="127"/>
      <c r="H2878" s="195"/>
      <c r="I2878" s="19"/>
      <c r="J2878" s="22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</row>
    <row r="2879" spans="1:41" ht="15" customHeight="1">
      <c r="A2879" s="132"/>
      <c r="B2879" s="262"/>
      <c r="C2879" s="81" t="s">
        <v>1229</v>
      </c>
      <c r="D2879" s="206"/>
      <c r="E2879" s="3"/>
      <c r="F2879" s="126"/>
      <c r="G2879" s="112"/>
      <c r="H2879" s="25"/>
      <c r="I2879" s="19"/>
      <c r="J2879" s="22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</row>
    <row r="2880" spans="1:41" ht="15" customHeight="1">
      <c r="A2880" s="138"/>
      <c r="B2880" s="82"/>
      <c r="C2880" s="82" t="s">
        <v>1230</v>
      </c>
      <c r="D2880" s="203"/>
      <c r="E2880" s="6"/>
      <c r="F2880" s="124"/>
      <c r="G2880" s="127"/>
      <c r="H2880" s="195"/>
      <c r="I2880" s="19"/>
      <c r="J2880" s="22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</row>
    <row r="2881" spans="1:41" ht="15" customHeight="1">
      <c r="A2881" s="132"/>
      <c r="B2881" s="185"/>
      <c r="C2881" s="81" t="s">
        <v>1219</v>
      </c>
      <c r="D2881" s="206"/>
      <c r="E2881" s="3"/>
      <c r="F2881" s="129"/>
      <c r="G2881" s="110"/>
      <c r="H2881" s="21"/>
      <c r="I2881" s="19"/>
      <c r="J2881" s="22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</row>
    <row r="2882" spans="1:41" ht="15" customHeight="1">
      <c r="A2882" s="33"/>
      <c r="B2882" s="135"/>
      <c r="C2882" s="135"/>
      <c r="D2882" s="204"/>
      <c r="E2882" s="11"/>
      <c r="F2882" s="123"/>
      <c r="G2882" s="122"/>
      <c r="H2882" s="196"/>
      <c r="I2882" s="19"/>
      <c r="J2882" s="22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</row>
    <row r="2883" spans="1:41" ht="15" customHeight="1">
      <c r="A2883" s="133"/>
      <c r="B2883" s="186" t="s">
        <v>1231</v>
      </c>
      <c r="C2883" s="130" t="s">
        <v>1232</v>
      </c>
      <c r="D2883" s="206"/>
      <c r="E2883" s="3"/>
      <c r="F2883" s="129"/>
      <c r="G2883" s="110"/>
      <c r="H2883" s="21"/>
      <c r="I2883" s="19"/>
      <c r="J2883" s="22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</row>
    <row r="2884" spans="1:41" ht="15" customHeight="1">
      <c r="A2884" s="138"/>
      <c r="B2884" s="82" t="s">
        <v>1225</v>
      </c>
      <c r="C2884" s="82" t="s">
        <v>1226</v>
      </c>
      <c r="D2884" s="203">
        <v>1</v>
      </c>
      <c r="E2884" s="6" t="s">
        <v>331</v>
      </c>
      <c r="F2884" s="124"/>
      <c r="G2884" s="127"/>
      <c r="H2884" s="195"/>
      <c r="I2884" s="19"/>
      <c r="J2884" s="22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</row>
    <row r="2885" spans="1:41" ht="15" customHeight="1">
      <c r="A2885" s="132"/>
      <c r="B2885" s="185"/>
      <c r="C2885" s="81" t="s">
        <v>1227</v>
      </c>
      <c r="D2885" s="206"/>
      <c r="E2885" s="3"/>
      <c r="F2885" s="126"/>
      <c r="G2885" s="110"/>
      <c r="H2885" s="25"/>
      <c r="I2885" s="19"/>
      <c r="J2885" s="22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</row>
    <row r="2886" spans="1:41" ht="15" customHeight="1">
      <c r="A2886" s="138"/>
      <c r="B2886" s="82"/>
      <c r="C2886" s="82" t="s">
        <v>1228</v>
      </c>
      <c r="D2886" s="203"/>
      <c r="E2886" s="6"/>
      <c r="F2886" s="124"/>
      <c r="G2886" s="48"/>
      <c r="H2886" s="195"/>
      <c r="I2886" s="19"/>
      <c r="J2886" s="22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</row>
    <row r="2887" spans="1:41" ht="15" customHeight="1">
      <c r="A2887" s="132"/>
      <c r="B2887" s="185"/>
      <c r="C2887" s="81" t="s">
        <v>1229</v>
      </c>
      <c r="D2887" s="206"/>
      <c r="E2887" s="3"/>
      <c r="F2887" s="126"/>
      <c r="G2887" s="110"/>
      <c r="H2887" s="25"/>
      <c r="I2887" s="19"/>
      <c r="J2887" s="22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</row>
    <row r="2888" spans="1:41" ht="15" customHeight="1">
      <c r="A2888" s="138"/>
      <c r="B2888" s="82"/>
      <c r="C2888" s="82" t="s">
        <v>1230</v>
      </c>
      <c r="D2888" s="203"/>
      <c r="E2888" s="6"/>
      <c r="F2888" s="124"/>
      <c r="G2888" s="48"/>
      <c r="H2888" s="195"/>
      <c r="I2888" s="19"/>
      <c r="J2888" s="22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</row>
    <row r="2889" spans="1:41" ht="15" customHeight="1">
      <c r="A2889" s="133"/>
      <c r="B2889" s="2"/>
      <c r="C2889" s="2" t="s">
        <v>1219</v>
      </c>
      <c r="D2889" s="202"/>
      <c r="E2889" s="3"/>
      <c r="F2889" s="129"/>
      <c r="G2889" s="110"/>
      <c r="H2889" s="21"/>
      <c r="I2889" s="19"/>
      <c r="J2889" s="22"/>
      <c r="O2889" s="50"/>
      <c r="P2889" s="50"/>
      <c r="Q2889" s="19"/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</row>
    <row r="2890" spans="1:41" ht="15" customHeight="1">
      <c r="A2890" s="188"/>
      <c r="B2890" s="16"/>
      <c r="C2890" s="2"/>
      <c r="D2890" s="203"/>
      <c r="E2890" s="6"/>
      <c r="F2890" s="129"/>
      <c r="G2890" s="125"/>
      <c r="H2890" s="266"/>
      <c r="I2890" s="19"/>
      <c r="J2890" s="22"/>
      <c r="O2890" s="50"/>
      <c r="P2890" s="50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</row>
    <row r="2891" spans="1:41" ht="15" customHeight="1">
      <c r="A2891" s="132"/>
      <c r="B2891" s="88" t="s">
        <v>1233</v>
      </c>
      <c r="C2891" s="88" t="s">
        <v>1234</v>
      </c>
      <c r="D2891" s="202"/>
      <c r="E2891" s="3"/>
      <c r="F2891" s="65"/>
      <c r="G2891" s="110"/>
      <c r="H2891" s="21"/>
      <c r="I2891" s="19"/>
      <c r="J2891" s="22"/>
      <c r="O2891" s="50"/>
      <c r="P2891" s="50"/>
      <c r="Q2891" s="19"/>
      <c r="R2891" s="19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</row>
    <row r="2892" spans="1:41" ht="15" customHeight="1">
      <c r="A2892" s="23"/>
      <c r="B2892" s="16" t="s">
        <v>1225</v>
      </c>
      <c r="C2892" s="5" t="s">
        <v>1226</v>
      </c>
      <c r="D2892" s="203">
        <v>1</v>
      </c>
      <c r="E2892" s="6" t="s">
        <v>331</v>
      </c>
      <c r="F2892" s="66"/>
      <c r="G2892" s="127"/>
      <c r="H2892" s="195"/>
      <c r="I2892" s="19"/>
      <c r="J2892" s="22"/>
      <c r="O2892" s="50"/>
      <c r="P2892" s="50"/>
      <c r="Q2892" s="19"/>
      <c r="R2892" s="19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</row>
    <row r="2893" spans="1:41" ht="15" customHeight="1">
      <c r="A2893" s="132"/>
      <c r="B2893" s="88"/>
      <c r="C2893" s="88" t="s">
        <v>1227</v>
      </c>
      <c r="D2893" s="202"/>
      <c r="E2893" s="3"/>
      <c r="F2893" s="126"/>
      <c r="G2893" s="110"/>
      <c r="H2893" s="25"/>
      <c r="I2893" s="19"/>
      <c r="J2893" s="22"/>
      <c r="O2893" s="50"/>
      <c r="P2893" s="50"/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</row>
    <row r="2894" spans="1:41" ht="15" customHeight="1">
      <c r="A2894" s="23"/>
      <c r="B2894" s="16"/>
      <c r="C2894" s="5" t="s">
        <v>1228</v>
      </c>
      <c r="D2894" s="203"/>
      <c r="E2894" s="6"/>
      <c r="F2894" s="124"/>
      <c r="G2894" s="48"/>
      <c r="H2894" s="195"/>
      <c r="I2894" s="19"/>
      <c r="J2894" s="22"/>
      <c r="O2894" s="50"/>
      <c r="P2894" s="50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</row>
    <row r="2895" spans="1:41" ht="15" customHeight="1">
      <c r="A2895" s="132"/>
      <c r="B2895" s="88"/>
      <c r="C2895" s="88" t="s">
        <v>1229</v>
      </c>
      <c r="D2895" s="202"/>
      <c r="E2895" s="3"/>
      <c r="F2895" s="126"/>
      <c r="G2895" s="110"/>
      <c r="H2895" s="25"/>
      <c r="I2895" s="19"/>
      <c r="J2895" s="22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</row>
    <row r="2896" spans="1:41" ht="15" customHeight="1">
      <c r="A2896" s="23"/>
      <c r="B2896" s="5"/>
      <c r="C2896" s="5" t="s">
        <v>1230</v>
      </c>
      <c r="D2896" s="203"/>
      <c r="E2896" s="6"/>
      <c r="F2896" s="124"/>
      <c r="G2896" s="48"/>
      <c r="H2896" s="195"/>
      <c r="I2896" s="19"/>
      <c r="J2896" s="22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</row>
    <row r="2897" spans="1:41" ht="15" customHeight="1">
      <c r="A2897" s="132"/>
      <c r="B2897" s="81"/>
      <c r="C2897" s="81" t="s">
        <v>1219</v>
      </c>
      <c r="D2897" s="202"/>
      <c r="E2897" s="3"/>
      <c r="F2897" s="65"/>
      <c r="G2897" s="110"/>
      <c r="H2897" s="21"/>
      <c r="I2897" s="19"/>
      <c r="J2897" s="22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</row>
    <row r="2898" spans="1:41" ht="15" customHeight="1">
      <c r="A2898" s="23"/>
      <c r="B2898" s="82"/>
      <c r="C2898" s="82"/>
      <c r="D2898" s="203"/>
      <c r="E2898" s="6"/>
      <c r="F2898" s="66"/>
      <c r="G2898" s="127"/>
      <c r="H2898" s="195"/>
      <c r="I2898" s="19"/>
      <c r="J2898" s="22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</row>
    <row r="2899" spans="1:41" ht="15" customHeight="1">
      <c r="A2899" s="132"/>
      <c r="B2899" s="215" t="s">
        <v>1235</v>
      </c>
      <c r="C2899" s="81" t="s">
        <v>1236</v>
      </c>
      <c r="D2899" s="202"/>
      <c r="E2899" s="3"/>
      <c r="F2899" s="65"/>
      <c r="G2899" s="110"/>
      <c r="H2899" s="21"/>
      <c r="I2899" s="19"/>
      <c r="J2899" s="22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</row>
    <row r="2900" spans="1:41" ht="15" customHeight="1">
      <c r="A2900" s="23"/>
      <c r="B2900" s="82" t="s">
        <v>1225</v>
      </c>
      <c r="C2900" s="82" t="s">
        <v>1226</v>
      </c>
      <c r="D2900" s="203">
        <v>1</v>
      </c>
      <c r="E2900" s="6" t="s">
        <v>331</v>
      </c>
      <c r="F2900" s="66"/>
      <c r="G2900" s="127"/>
      <c r="H2900" s="195"/>
      <c r="I2900" s="19"/>
      <c r="J2900" s="22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</row>
    <row r="2901" spans="1:41" ht="15" customHeight="1">
      <c r="A2901" s="132"/>
      <c r="B2901" s="185"/>
      <c r="C2901" s="81" t="s">
        <v>1227</v>
      </c>
      <c r="D2901" s="206"/>
      <c r="E2901" s="3"/>
      <c r="F2901" s="126"/>
      <c r="G2901" s="110"/>
      <c r="H2901" s="25"/>
      <c r="I2901" s="19"/>
      <c r="J2901" s="22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</row>
    <row r="2902" spans="1:41" ht="15" customHeight="1">
      <c r="A2902" s="138"/>
      <c r="B2902" s="82"/>
      <c r="C2902" s="82" t="s">
        <v>1228</v>
      </c>
      <c r="D2902" s="203"/>
      <c r="E2902" s="6"/>
      <c r="F2902" s="124"/>
      <c r="G2902" s="48"/>
      <c r="H2902" s="195"/>
      <c r="I2902" s="19"/>
      <c r="J2902" s="22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</row>
    <row r="2903" spans="1:41" ht="15" customHeight="1">
      <c r="A2903" s="132"/>
      <c r="B2903" s="81"/>
      <c r="C2903" s="81" t="s">
        <v>1229</v>
      </c>
      <c r="D2903" s="202"/>
      <c r="E2903" s="3"/>
      <c r="F2903" s="126"/>
      <c r="G2903" s="110"/>
      <c r="H2903" s="25"/>
      <c r="I2903" s="19"/>
      <c r="J2903" s="22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</row>
    <row r="2904" spans="1:41" ht="15" customHeight="1">
      <c r="A2904" s="138"/>
      <c r="B2904" s="82"/>
      <c r="C2904" s="82" t="s">
        <v>1230</v>
      </c>
      <c r="D2904" s="203"/>
      <c r="E2904" s="6"/>
      <c r="F2904" s="124"/>
      <c r="G2904" s="48"/>
      <c r="H2904" s="195"/>
      <c r="I2904" s="19"/>
      <c r="J2904" s="22"/>
      <c r="K2904" s="67"/>
      <c r="L2904" s="67"/>
      <c r="M2904" s="67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</row>
    <row r="2905" spans="1:41" ht="15" customHeight="1">
      <c r="A2905" s="132"/>
      <c r="B2905" s="185"/>
      <c r="C2905" s="81" t="s">
        <v>1219</v>
      </c>
      <c r="D2905" s="206"/>
      <c r="E2905" s="3"/>
      <c r="F2905" s="126"/>
      <c r="G2905" s="110"/>
      <c r="H2905" s="25"/>
      <c r="I2905" s="19"/>
      <c r="J2905" s="22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</row>
    <row r="2906" spans="1:41" ht="15" customHeight="1">
      <c r="A2906" s="138"/>
      <c r="B2906" s="82"/>
      <c r="C2906" s="82"/>
      <c r="D2906" s="203"/>
      <c r="E2906" s="6"/>
      <c r="F2906" s="124"/>
      <c r="G2906" s="48"/>
      <c r="H2906" s="195"/>
      <c r="I2906" s="19"/>
      <c r="J2906" s="22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</row>
    <row r="2907" spans="1:41" ht="15" customHeight="1">
      <c r="A2907" s="132"/>
      <c r="B2907" s="81" t="s">
        <v>1237</v>
      </c>
      <c r="C2907" s="81" t="s">
        <v>1238</v>
      </c>
      <c r="D2907" s="202"/>
      <c r="E2907" s="3"/>
      <c r="F2907" s="65"/>
      <c r="G2907" s="110"/>
      <c r="H2907" s="21"/>
      <c r="I2907" s="19"/>
      <c r="J2907" s="22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</row>
    <row r="2908" spans="1:41" ht="15" customHeight="1">
      <c r="A2908" s="138"/>
      <c r="B2908" s="82" t="s">
        <v>1225</v>
      </c>
      <c r="C2908" s="82" t="s">
        <v>1226</v>
      </c>
      <c r="D2908" s="203">
        <v>4</v>
      </c>
      <c r="E2908" s="6" t="s">
        <v>331</v>
      </c>
      <c r="F2908" s="66"/>
      <c r="G2908" s="127"/>
      <c r="H2908" s="195"/>
      <c r="I2908" s="19"/>
      <c r="J2908" s="22"/>
      <c r="K2908" s="67"/>
      <c r="L2908" s="67"/>
      <c r="M2908" s="67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</row>
    <row r="2909" spans="1:41" ht="15" customHeight="1">
      <c r="A2909" s="132"/>
      <c r="B2909" s="81"/>
      <c r="C2909" s="81" t="s">
        <v>1227</v>
      </c>
      <c r="D2909" s="202"/>
      <c r="E2909" s="113"/>
      <c r="F2909" s="126"/>
      <c r="G2909" s="110"/>
      <c r="H2909" s="25"/>
      <c r="I2909" s="19"/>
      <c r="J2909" s="22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</row>
    <row r="2910" spans="1:41" ht="15" customHeight="1">
      <c r="A2910" s="23"/>
      <c r="B2910" s="82"/>
      <c r="C2910" s="82" t="s">
        <v>1228</v>
      </c>
      <c r="D2910" s="203"/>
      <c r="E2910" s="114"/>
      <c r="F2910" s="124"/>
      <c r="G2910" s="48"/>
      <c r="H2910" s="195"/>
      <c r="I2910" s="19"/>
      <c r="J2910" s="22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</row>
    <row r="2911" spans="1:41" ht="15" customHeight="1">
      <c r="A2911" s="132"/>
      <c r="B2911" s="217"/>
      <c r="C2911" s="88" t="s">
        <v>1229</v>
      </c>
      <c r="D2911" s="202"/>
      <c r="E2911" s="3"/>
      <c r="F2911" s="126"/>
      <c r="G2911" s="112"/>
      <c r="H2911" s="25"/>
      <c r="I2911" s="19"/>
      <c r="J2911" s="22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</row>
    <row r="2912" spans="1:41" ht="15" customHeight="1">
      <c r="A2912" s="23"/>
      <c r="B2912" s="16"/>
      <c r="C2912" s="5" t="s">
        <v>1230</v>
      </c>
      <c r="D2912" s="203"/>
      <c r="E2912" s="6"/>
      <c r="F2912" s="124"/>
      <c r="G2912" s="127"/>
      <c r="H2912" s="195"/>
      <c r="I2912" s="19"/>
      <c r="J2912" s="22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</row>
    <row r="2913" spans="1:41" ht="15" customHeight="1">
      <c r="A2913" s="132"/>
      <c r="B2913" s="81"/>
      <c r="C2913" s="81" t="s">
        <v>1219</v>
      </c>
      <c r="D2913" s="202"/>
      <c r="E2913" s="3"/>
      <c r="F2913" s="129"/>
      <c r="G2913" s="110"/>
      <c r="H2913" s="21"/>
      <c r="I2913" s="19"/>
      <c r="J2913" s="22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</row>
    <row r="2914" spans="1:41" ht="15" customHeight="1">
      <c r="A2914" s="47"/>
      <c r="B2914" s="135"/>
      <c r="C2914" s="135"/>
      <c r="D2914" s="204"/>
      <c r="E2914" s="11"/>
      <c r="F2914" s="123"/>
      <c r="G2914" s="122"/>
      <c r="H2914" s="196"/>
      <c r="I2914" s="19"/>
      <c r="J2914" s="22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</row>
    <row r="2915" spans="1:41" ht="15" customHeight="1">
      <c r="A2915" s="133"/>
      <c r="B2915" s="186" t="s">
        <v>1239</v>
      </c>
      <c r="C2915" s="130" t="s">
        <v>1240</v>
      </c>
      <c r="D2915" s="206"/>
      <c r="E2915" s="3"/>
      <c r="F2915" s="129"/>
      <c r="G2915" s="110"/>
      <c r="H2915" s="21"/>
      <c r="I2915" s="19"/>
      <c r="J2915" s="22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</row>
    <row r="2916" spans="1:41" ht="15" customHeight="1">
      <c r="A2916" s="138"/>
      <c r="B2916" s="82" t="s">
        <v>1241</v>
      </c>
      <c r="C2916" s="82" t="s">
        <v>1242</v>
      </c>
      <c r="D2916" s="203">
        <v>1</v>
      </c>
      <c r="E2916" s="6" t="s">
        <v>144</v>
      </c>
      <c r="F2916" s="124"/>
      <c r="G2916" s="127"/>
      <c r="H2916" s="195"/>
      <c r="I2916" s="19"/>
      <c r="J2916" s="22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</row>
    <row r="2917" spans="1:41" ht="15" customHeight="1">
      <c r="A2917" s="132"/>
      <c r="B2917" s="81"/>
      <c r="C2917" s="81" t="s">
        <v>1243</v>
      </c>
      <c r="D2917" s="202"/>
      <c r="E2917" s="3"/>
      <c r="F2917" s="126"/>
      <c r="G2917" s="110"/>
      <c r="H2917" s="25"/>
      <c r="I2917" s="19"/>
      <c r="J2917" s="22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</row>
    <row r="2918" spans="1:41" ht="15" customHeight="1">
      <c r="A2918" s="138"/>
      <c r="B2918" s="82"/>
      <c r="C2918" s="82"/>
      <c r="D2918" s="203"/>
      <c r="E2918" s="6"/>
      <c r="F2918" s="124"/>
      <c r="G2918" s="48"/>
      <c r="H2918" s="195"/>
      <c r="I2918" s="19"/>
      <c r="J2918" s="22"/>
      <c r="K2918" s="67"/>
      <c r="L2918" s="67"/>
      <c r="M2918" s="67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</row>
    <row r="2919" spans="1:41" ht="15" customHeight="1">
      <c r="A2919" s="132"/>
      <c r="B2919" s="185" t="s">
        <v>1244</v>
      </c>
      <c r="C2919" s="81" t="s">
        <v>1245</v>
      </c>
      <c r="D2919" s="206"/>
      <c r="E2919" s="3"/>
      <c r="F2919" s="126"/>
      <c r="G2919" s="110"/>
      <c r="H2919" s="25"/>
      <c r="I2919" s="19"/>
      <c r="J2919" s="22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</row>
    <row r="2920" spans="1:41" ht="15" customHeight="1">
      <c r="A2920" s="138"/>
      <c r="B2920" s="82" t="s">
        <v>1246</v>
      </c>
      <c r="C2920" s="82" t="s">
        <v>1247</v>
      </c>
      <c r="D2920" s="203">
        <v>2</v>
      </c>
      <c r="E2920" s="6" t="s">
        <v>144</v>
      </c>
      <c r="F2920" s="124"/>
      <c r="G2920" s="48"/>
      <c r="H2920" s="195"/>
      <c r="I2920" s="19"/>
      <c r="J2920" s="22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</row>
    <row r="2921" spans="1:41" ht="15" customHeight="1">
      <c r="A2921" s="132"/>
      <c r="B2921" s="81"/>
      <c r="C2921" s="81" t="s">
        <v>1248</v>
      </c>
      <c r="D2921" s="202"/>
      <c r="E2921" s="3"/>
      <c r="F2921" s="228"/>
      <c r="G2921" s="125"/>
      <c r="H2921" s="25"/>
      <c r="I2921" s="19"/>
      <c r="J2921" s="22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</row>
    <row r="2922" spans="1:41" ht="15" customHeight="1">
      <c r="A2922" s="23"/>
      <c r="B2922" s="82"/>
      <c r="C2922" s="82"/>
      <c r="D2922" s="203"/>
      <c r="E2922" s="6"/>
      <c r="F2922" s="226"/>
      <c r="G2922" s="48"/>
      <c r="H2922" s="24"/>
      <c r="I2922" s="19"/>
      <c r="J2922" s="22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</row>
    <row r="2923" spans="1:41" ht="15" customHeight="1">
      <c r="A2923" s="133"/>
      <c r="B2923" s="2" t="s">
        <v>1249</v>
      </c>
      <c r="C2923" s="2" t="s">
        <v>1250</v>
      </c>
      <c r="D2923" s="202"/>
      <c r="E2923" s="3"/>
      <c r="F2923" s="65"/>
      <c r="G2923" s="110"/>
      <c r="H2923" s="21"/>
      <c r="I2923" s="19"/>
      <c r="J2923" s="22"/>
      <c r="O2923" s="50"/>
      <c r="P2923" s="50"/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</row>
    <row r="2924" spans="1:41" ht="15" customHeight="1">
      <c r="A2924" s="188"/>
      <c r="B2924" s="16" t="s">
        <v>1209</v>
      </c>
      <c r="C2924" s="2" t="s">
        <v>1210</v>
      </c>
      <c r="D2924" s="203">
        <v>1</v>
      </c>
      <c r="E2924" s="6" t="s">
        <v>144</v>
      </c>
      <c r="F2924" s="66"/>
      <c r="G2924" s="127"/>
      <c r="H2924" s="195"/>
      <c r="I2924" s="19"/>
      <c r="J2924" s="22"/>
      <c r="O2924" s="50"/>
      <c r="P2924" s="50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</row>
    <row r="2925" spans="1:41" ht="15" customHeight="1">
      <c r="A2925" s="132"/>
      <c r="B2925" s="88"/>
      <c r="C2925" s="88"/>
      <c r="D2925" s="202"/>
      <c r="E2925" s="3"/>
      <c r="F2925" s="228"/>
      <c r="G2925" s="125"/>
      <c r="H2925" s="25"/>
      <c r="I2925" s="19"/>
      <c r="J2925" s="22"/>
      <c r="O2925" s="50"/>
      <c r="P2925" s="50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</row>
    <row r="2926" spans="1:41" ht="15" customHeight="1">
      <c r="A2926" s="23"/>
      <c r="B2926" s="16"/>
      <c r="C2926" s="5"/>
      <c r="D2926" s="203"/>
      <c r="E2926" s="6"/>
      <c r="F2926" s="226"/>
      <c r="G2926" s="48"/>
      <c r="H2926" s="24"/>
      <c r="I2926" s="19"/>
      <c r="J2926" s="22"/>
      <c r="O2926" s="50"/>
      <c r="P2926" s="50"/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</row>
    <row r="2927" spans="1:41" ht="15" customHeight="1">
      <c r="A2927" s="132"/>
      <c r="B2927" s="88"/>
      <c r="C2927" s="88"/>
      <c r="D2927" s="202"/>
      <c r="E2927" s="3"/>
      <c r="F2927" s="126"/>
      <c r="G2927" s="110"/>
      <c r="H2927" s="25"/>
      <c r="I2927" s="19"/>
      <c r="J2927" s="22"/>
      <c r="O2927" s="50"/>
      <c r="P2927" s="50"/>
      <c r="Q2927" s="19"/>
      <c r="R2927" s="19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</row>
    <row r="2928" spans="1:41" ht="15" customHeight="1">
      <c r="A2928" s="23"/>
      <c r="B2928" s="16" t="s">
        <v>1251</v>
      </c>
      <c r="C2928" s="5"/>
      <c r="D2928" s="203"/>
      <c r="E2928" s="6"/>
      <c r="F2928" s="124"/>
      <c r="G2928" s="48"/>
      <c r="H2928" s="195"/>
      <c r="I2928" s="19"/>
      <c r="J2928" s="22"/>
      <c r="O2928" s="50"/>
      <c r="P2928" s="50"/>
      <c r="Q2928" s="19"/>
      <c r="R2928" s="19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</row>
    <row r="2929" spans="1:41" ht="15" customHeight="1">
      <c r="A2929" s="132"/>
      <c r="B2929" s="81" t="s">
        <v>1252</v>
      </c>
      <c r="C2929" s="81" t="s">
        <v>1253</v>
      </c>
      <c r="D2929" s="202"/>
      <c r="E2929" s="3"/>
      <c r="F2929" s="126"/>
      <c r="G2929" s="110"/>
      <c r="H2929" s="25"/>
      <c r="I2929" s="19"/>
      <c r="J2929" s="22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</row>
    <row r="2930" spans="1:41" ht="15" customHeight="1">
      <c r="A2930" s="138"/>
      <c r="B2930" s="82" t="s">
        <v>1254</v>
      </c>
      <c r="C2930" s="82" t="s">
        <v>1255</v>
      </c>
      <c r="D2930" s="203">
        <v>1</v>
      </c>
      <c r="E2930" s="6" t="s">
        <v>144</v>
      </c>
      <c r="F2930" s="124"/>
      <c r="G2930" s="48"/>
      <c r="H2930" s="195"/>
      <c r="I2930" s="19"/>
      <c r="J2930" s="22"/>
      <c r="K2930" s="67"/>
      <c r="L2930" s="67"/>
      <c r="M2930" s="67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</row>
    <row r="2931" spans="1:41" ht="15" customHeight="1">
      <c r="A2931" s="132"/>
      <c r="B2931" s="262"/>
      <c r="C2931" s="81" t="s">
        <v>1256</v>
      </c>
      <c r="D2931" s="206"/>
      <c r="E2931" s="3"/>
      <c r="F2931" s="228"/>
      <c r="G2931" s="125"/>
      <c r="H2931" s="25"/>
      <c r="I2931" s="19"/>
      <c r="J2931" s="22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</row>
    <row r="2932" spans="1:41" ht="15" customHeight="1">
      <c r="A2932" s="138"/>
      <c r="B2932" s="82"/>
      <c r="C2932" s="82"/>
      <c r="D2932" s="203"/>
      <c r="E2932" s="6"/>
      <c r="F2932" s="226"/>
      <c r="G2932" s="48"/>
      <c r="H2932" s="24"/>
      <c r="I2932" s="19"/>
      <c r="J2932" s="22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</row>
    <row r="2933" spans="1:41" ht="15" customHeight="1">
      <c r="A2933" s="132"/>
      <c r="B2933" s="81" t="s">
        <v>1257</v>
      </c>
      <c r="C2933" s="81" t="s">
        <v>1258</v>
      </c>
      <c r="D2933" s="202"/>
      <c r="E2933" s="3"/>
      <c r="F2933" s="126"/>
      <c r="G2933" s="110"/>
      <c r="H2933" s="25"/>
      <c r="I2933" s="19"/>
      <c r="J2933" s="22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</row>
    <row r="2934" spans="1:41" ht="15" customHeight="1">
      <c r="A2934" s="138"/>
      <c r="B2934" s="82" t="s">
        <v>1259</v>
      </c>
      <c r="C2934" s="82" t="s">
        <v>1255</v>
      </c>
      <c r="D2934" s="203">
        <v>1</v>
      </c>
      <c r="E2934" s="6" t="s">
        <v>144</v>
      </c>
      <c r="F2934" s="124"/>
      <c r="G2934" s="48"/>
      <c r="H2934" s="195"/>
      <c r="I2934" s="19"/>
      <c r="J2934" s="22"/>
      <c r="K2934" s="67"/>
      <c r="L2934" s="67"/>
      <c r="M2934" s="67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</row>
    <row r="2935" spans="1:41" ht="15" customHeight="1">
      <c r="A2935" s="132"/>
      <c r="B2935" s="81"/>
      <c r="C2935" s="81" t="s">
        <v>1256</v>
      </c>
      <c r="D2935" s="202"/>
      <c r="E2935" s="113"/>
      <c r="F2935" s="228"/>
      <c r="G2935" s="125"/>
      <c r="H2935" s="25"/>
      <c r="I2935" s="19"/>
      <c r="J2935" s="22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</row>
    <row r="2936" spans="1:41" ht="15" customHeight="1">
      <c r="A2936" s="23"/>
      <c r="B2936" s="82"/>
      <c r="C2936" s="82"/>
      <c r="D2936" s="203"/>
      <c r="E2936" s="114"/>
      <c r="F2936" s="226"/>
      <c r="G2936" s="48"/>
      <c r="H2936" s="24"/>
      <c r="I2936" s="19"/>
      <c r="J2936" s="22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</row>
    <row r="2937" spans="1:41" ht="15" customHeight="1">
      <c r="A2937" s="132"/>
      <c r="B2937" s="88" t="s">
        <v>1260</v>
      </c>
      <c r="C2937" s="88" t="s">
        <v>1261</v>
      </c>
      <c r="D2937" s="202"/>
      <c r="E2937" s="3"/>
      <c r="F2937" s="126"/>
      <c r="G2937" s="110"/>
      <c r="H2937" s="25"/>
      <c r="I2937" s="19"/>
      <c r="J2937" s="22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</row>
    <row r="2938" spans="1:41" ht="15" customHeight="1">
      <c r="A2938" s="23"/>
      <c r="B2938" s="16" t="s">
        <v>1262</v>
      </c>
      <c r="C2938" s="5" t="s">
        <v>1263</v>
      </c>
      <c r="D2938" s="203">
        <v>1</v>
      </c>
      <c r="E2938" s="6" t="s">
        <v>144</v>
      </c>
      <c r="F2938" s="124"/>
      <c r="G2938" s="48"/>
      <c r="H2938" s="195"/>
      <c r="I2938" s="19"/>
      <c r="J2938" s="22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</row>
    <row r="2939" spans="1:41" ht="15" customHeight="1">
      <c r="A2939" s="132"/>
      <c r="B2939" s="81" t="s">
        <v>1264</v>
      </c>
      <c r="C2939" s="81" t="s">
        <v>1265</v>
      </c>
      <c r="D2939" s="202"/>
      <c r="E2939" s="113"/>
      <c r="F2939" s="126"/>
      <c r="G2939" s="110"/>
      <c r="H2939" s="25"/>
      <c r="I2939" s="19"/>
      <c r="J2939" s="22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</row>
    <row r="2940" spans="1:41" ht="15" customHeight="1">
      <c r="A2940" s="23"/>
      <c r="B2940" s="82" t="s">
        <v>1266</v>
      </c>
      <c r="C2940" s="82" t="s">
        <v>1267</v>
      </c>
      <c r="D2940" s="203">
        <v>1</v>
      </c>
      <c r="E2940" s="6" t="s">
        <v>144</v>
      </c>
      <c r="F2940" s="124"/>
      <c r="G2940" s="48"/>
      <c r="H2940" s="195"/>
      <c r="I2940" s="19"/>
      <c r="J2940" s="22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</row>
    <row r="2941" spans="1:41" ht="15" customHeight="1">
      <c r="A2941" s="132"/>
      <c r="B2941" s="81"/>
      <c r="C2941" s="81" t="s">
        <v>1268</v>
      </c>
      <c r="D2941" s="202"/>
      <c r="E2941" s="3"/>
      <c r="F2941" s="126"/>
      <c r="G2941" s="110"/>
      <c r="H2941" s="25"/>
      <c r="I2941" s="19"/>
      <c r="J2941" s="22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</row>
    <row r="2942" spans="1:41" ht="15" customHeight="1">
      <c r="A2942" s="23"/>
      <c r="B2942" s="82"/>
      <c r="C2942" s="82"/>
      <c r="D2942" s="203"/>
      <c r="E2942" s="6"/>
      <c r="F2942" s="124"/>
      <c r="G2942" s="48"/>
      <c r="H2942" s="195"/>
      <c r="I2942" s="19"/>
      <c r="J2942" s="22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</row>
    <row r="2943" spans="1:41" ht="15" customHeight="1">
      <c r="A2943" s="132"/>
      <c r="B2943" s="215" t="s">
        <v>1269</v>
      </c>
      <c r="C2943" s="81" t="s">
        <v>1270</v>
      </c>
      <c r="D2943" s="202"/>
      <c r="E2943" s="3"/>
      <c r="F2943" s="126"/>
      <c r="G2943" s="110"/>
      <c r="H2943" s="25"/>
      <c r="I2943" s="19"/>
      <c r="J2943" s="22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</row>
    <row r="2944" spans="1:41" ht="15" customHeight="1">
      <c r="A2944" s="23"/>
      <c r="B2944" s="82" t="s">
        <v>1271</v>
      </c>
      <c r="C2944" s="82" t="s">
        <v>1265</v>
      </c>
      <c r="D2944" s="203">
        <v>4</v>
      </c>
      <c r="E2944" s="6" t="s">
        <v>144</v>
      </c>
      <c r="F2944" s="124"/>
      <c r="G2944" s="48"/>
      <c r="H2944" s="195"/>
      <c r="I2944" s="19"/>
      <c r="J2944" s="22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</row>
    <row r="2945" spans="1:41" ht="15" customHeight="1">
      <c r="A2945" s="132"/>
      <c r="B2945" s="185"/>
      <c r="C2945" s="81" t="s">
        <v>1272</v>
      </c>
      <c r="D2945" s="206"/>
      <c r="E2945" s="3"/>
      <c r="F2945" s="225"/>
      <c r="G2945" s="125"/>
      <c r="H2945" s="21"/>
      <c r="I2945" s="19"/>
      <c r="J2945" s="22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</row>
    <row r="2946" spans="1:41" ht="15" customHeight="1">
      <c r="A2946" s="33"/>
      <c r="B2946" s="135"/>
      <c r="C2946" s="135"/>
      <c r="D2946" s="204"/>
      <c r="E2946" s="11"/>
      <c r="F2946" s="244"/>
      <c r="G2946" s="122"/>
      <c r="H2946" s="121"/>
      <c r="I2946" s="19"/>
      <c r="J2946" s="22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</row>
    <row r="2947" spans="1:41" ht="15" customHeight="1">
      <c r="A2947" s="133"/>
      <c r="B2947" s="186" t="s">
        <v>1273</v>
      </c>
      <c r="C2947" s="130" t="s">
        <v>1274</v>
      </c>
      <c r="D2947" s="206"/>
      <c r="E2947" s="3"/>
      <c r="F2947" s="129"/>
      <c r="G2947" s="110"/>
      <c r="H2947" s="21"/>
      <c r="I2947" s="19"/>
      <c r="J2947" s="22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</row>
    <row r="2948" spans="1:41" ht="15" customHeight="1">
      <c r="A2948" s="138"/>
      <c r="B2948" s="82" t="s">
        <v>1275</v>
      </c>
      <c r="C2948" s="82" t="s">
        <v>1276</v>
      </c>
      <c r="D2948" s="203">
        <v>94</v>
      </c>
      <c r="E2948" s="6" t="s">
        <v>144</v>
      </c>
      <c r="F2948" s="124"/>
      <c r="G2948" s="127"/>
      <c r="H2948" s="195"/>
      <c r="I2948" s="19"/>
      <c r="J2948" s="22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</row>
    <row r="2949" spans="1:41" ht="15" customHeight="1">
      <c r="A2949" s="132"/>
      <c r="B2949" s="262"/>
      <c r="C2949" s="81" t="s">
        <v>1265</v>
      </c>
      <c r="D2949" s="206"/>
      <c r="E2949" s="3"/>
      <c r="F2949" s="126"/>
      <c r="G2949" s="110"/>
      <c r="H2949" s="25"/>
      <c r="I2949" s="19"/>
      <c r="J2949" s="22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</row>
    <row r="2950" spans="1:41" ht="15" customHeight="1">
      <c r="A2950" s="138"/>
      <c r="B2950" s="82"/>
      <c r="C2950" s="82"/>
      <c r="D2950" s="203"/>
      <c r="E2950" s="6"/>
      <c r="F2950" s="124"/>
      <c r="G2950" s="48"/>
      <c r="H2950" s="195"/>
      <c r="I2950" s="19"/>
      <c r="J2950" s="22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</row>
    <row r="2951" spans="1:41" ht="15" customHeight="1">
      <c r="A2951" s="132"/>
      <c r="B2951" s="88" t="s">
        <v>1277</v>
      </c>
      <c r="C2951" s="88" t="s">
        <v>1278</v>
      </c>
      <c r="D2951" s="202"/>
      <c r="E2951" s="3"/>
      <c r="F2951" s="126"/>
      <c r="G2951" s="110"/>
      <c r="H2951" s="25"/>
      <c r="I2951" s="19"/>
      <c r="J2951" s="22"/>
      <c r="O2951" s="50"/>
      <c r="P2951" s="50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</row>
    <row r="2952" spans="1:41" ht="15" customHeight="1">
      <c r="A2952" s="23"/>
      <c r="B2952" s="16" t="s">
        <v>1279</v>
      </c>
      <c r="C2952" s="5" t="s">
        <v>1280</v>
      </c>
      <c r="D2952" s="203">
        <v>3</v>
      </c>
      <c r="E2952" s="6" t="s">
        <v>144</v>
      </c>
      <c r="F2952" s="124"/>
      <c r="G2952" s="48"/>
      <c r="H2952" s="195"/>
      <c r="I2952" s="19"/>
      <c r="J2952" s="22"/>
      <c r="O2952" s="50"/>
      <c r="P2952" s="50"/>
      <c r="Q2952" s="19"/>
      <c r="R2952" s="19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</row>
    <row r="2953" spans="1:41" ht="15" customHeight="1">
      <c r="A2953" s="133"/>
      <c r="B2953" s="2"/>
      <c r="C2953" s="2" t="s">
        <v>1265</v>
      </c>
      <c r="D2953" s="202"/>
      <c r="E2953" s="3"/>
      <c r="F2953" s="225"/>
      <c r="G2953" s="125"/>
      <c r="H2953" s="21"/>
      <c r="I2953" s="19"/>
      <c r="J2953" s="22"/>
      <c r="O2953" s="50"/>
      <c r="P2953" s="50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</row>
    <row r="2954" spans="1:41" ht="15" customHeight="1">
      <c r="A2954" s="188"/>
      <c r="B2954" s="16"/>
      <c r="C2954" s="2"/>
      <c r="D2954" s="203"/>
      <c r="E2954" s="6"/>
      <c r="F2954" s="225"/>
      <c r="G2954" s="48"/>
      <c r="H2954" s="21"/>
      <c r="I2954" s="19"/>
      <c r="J2954" s="22"/>
      <c r="O2954" s="50"/>
      <c r="P2954" s="50"/>
      <c r="Q2954" s="19"/>
      <c r="R2954" s="19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</row>
    <row r="2955" spans="1:41" ht="15" customHeight="1">
      <c r="A2955" s="132"/>
      <c r="B2955" s="88" t="s">
        <v>1281</v>
      </c>
      <c r="C2955" s="88" t="s">
        <v>1282</v>
      </c>
      <c r="D2955" s="202"/>
      <c r="E2955" s="3"/>
      <c r="F2955" s="126"/>
      <c r="G2955" s="110"/>
      <c r="H2955" s="25"/>
      <c r="I2955" s="19"/>
      <c r="J2955" s="22"/>
      <c r="O2955" s="50"/>
      <c r="P2955" s="50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</row>
    <row r="2956" spans="1:41" ht="15" customHeight="1">
      <c r="A2956" s="23"/>
      <c r="B2956" s="16" t="s">
        <v>1283</v>
      </c>
      <c r="C2956" s="5" t="s">
        <v>1265</v>
      </c>
      <c r="D2956" s="203">
        <v>14</v>
      </c>
      <c r="E2956" s="6" t="s">
        <v>144</v>
      </c>
      <c r="F2956" s="124"/>
      <c r="G2956" s="48"/>
      <c r="H2956" s="195"/>
      <c r="I2956" s="19"/>
      <c r="J2956" s="22"/>
      <c r="O2956" s="50"/>
      <c r="P2956" s="50"/>
      <c r="Q2956" s="19"/>
      <c r="R2956" s="19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</row>
    <row r="2957" spans="1:41" ht="15" customHeight="1">
      <c r="A2957" s="132"/>
      <c r="B2957" s="88" t="s">
        <v>1284</v>
      </c>
      <c r="C2957" s="88" t="s">
        <v>1285</v>
      </c>
      <c r="D2957" s="202"/>
      <c r="E2957" s="3"/>
      <c r="F2957" s="126"/>
      <c r="G2957" s="110"/>
      <c r="H2957" s="25"/>
      <c r="I2957" s="19"/>
      <c r="J2957" s="22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</row>
    <row r="2958" spans="1:41" ht="15" customHeight="1">
      <c r="A2958" s="23"/>
      <c r="B2958" s="5" t="s">
        <v>1286</v>
      </c>
      <c r="C2958" s="5" t="s">
        <v>1287</v>
      </c>
      <c r="D2958" s="203">
        <v>3</v>
      </c>
      <c r="E2958" s="6" t="s">
        <v>144</v>
      </c>
      <c r="F2958" s="124"/>
      <c r="G2958" s="48"/>
      <c r="H2958" s="195"/>
      <c r="I2958" s="19"/>
      <c r="J2958" s="22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</row>
    <row r="2959" spans="1:41" ht="15" customHeight="1">
      <c r="A2959" s="132"/>
      <c r="B2959" s="185"/>
      <c r="C2959" s="81" t="s">
        <v>1288</v>
      </c>
      <c r="D2959" s="206"/>
      <c r="E2959" s="3"/>
      <c r="F2959" s="228"/>
      <c r="G2959" s="125"/>
      <c r="H2959" s="25"/>
      <c r="I2959" s="19"/>
      <c r="J2959" s="22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</row>
    <row r="2960" spans="1:41" ht="15" customHeight="1">
      <c r="A2960" s="138"/>
      <c r="B2960" s="82"/>
      <c r="C2960" s="82"/>
      <c r="D2960" s="203"/>
      <c r="E2960" s="6"/>
      <c r="F2960" s="226"/>
      <c r="G2960" s="48"/>
      <c r="H2960" s="24"/>
      <c r="I2960" s="19"/>
      <c r="J2960" s="22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</row>
    <row r="2961" spans="1:41" ht="15" customHeight="1">
      <c r="A2961" s="132"/>
      <c r="B2961" s="81" t="s">
        <v>1289</v>
      </c>
      <c r="C2961" s="81" t="s">
        <v>1290</v>
      </c>
      <c r="D2961" s="202"/>
      <c r="E2961" s="3"/>
      <c r="F2961" s="126"/>
      <c r="G2961" s="110"/>
      <c r="H2961" s="25"/>
      <c r="I2961" s="19"/>
      <c r="J2961" s="22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</row>
    <row r="2962" spans="1:41" ht="15" customHeight="1">
      <c r="A2962" s="138"/>
      <c r="B2962" s="82" t="s">
        <v>1291</v>
      </c>
      <c r="C2962" s="82" t="s">
        <v>1287</v>
      </c>
      <c r="D2962" s="203">
        <v>4</v>
      </c>
      <c r="E2962" s="6" t="s">
        <v>144</v>
      </c>
      <c r="F2962" s="124"/>
      <c r="G2962" s="48"/>
      <c r="H2962" s="195"/>
      <c r="I2962" s="19"/>
      <c r="J2962" s="22"/>
      <c r="K2962" s="67"/>
      <c r="L2962" s="67"/>
      <c r="M2962" s="67"/>
      <c r="O2962" s="19"/>
      <c r="P2962" s="19"/>
      <c r="Q2962" s="19"/>
      <c r="R2962" s="19"/>
      <c r="S2962" s="19"/>
      <c r="T2962" s="19"/>
      <c r="U2962" s="19"/>
      <c r="V2962" s="19"/>
      <c r="W2962" s="19"/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</row>
    <row r="2963" spans="1:41" ht="15" customHeight="1">
      <c r="A2963" s="132"/>
      <c r="B2963" s="262"/>
      <c r="C2963" s="81" t="s">
        <v>1288</v>
      </c>
      <c r="D2963" s="206"/>
      <c r="E2963" s="3"/>
      <c r="F2963" s="126"/>
      <c r="G2963" s="110"/>
      <c r="H2963" s="25"/>
      <c r="I2963" s="19"/>
      <c r="J2963" s="22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</row>
    <row r="2964" spans="1:41" ht="15" customHeight="1">
      <c r="A2964" s="138"/>
      <c r="B2964" s="82"/>
      <c r="C2964" s="82"/>
      <c r="D2964" s="203"/>
      <c r="E2964" s="6"/>
      <c r="F2964" s="124"/>
      <c r="G2964" s="48"/>
      <c r="H2964" s="195"/>
      <c r="I2964" s="19"/>
      <c r="J2964" s="22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</row>
    <row r="2965" spans="1:41" ht="15" customHeight="1">
      <c r="A2965" s="132"/>
      <c r="B2965" s="81" t="s">
        <v>1292</v>
      </c>
      <c r="C2965" s="81" t="s">
        <v>1293</v>
      </c>
      <c r="D2965" s="202"/>
      <c r="E2965" s="3"/>
      <c r="F2965" s="126"/>
      <c r="G2965" s="110"/>
      <c r="H2965" s="25"/>
      <c r="I2965" s="19"/>
      <c r="J2965" s="22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</row>
    <row r="2966" spans="1:41" ht="15" customHeight="1">
      <c r="A2966" s="138"/>
      <c r="B2966" s="82" t="s">
        <v>1294</v>
      </c>
      <c r="C2966" s="82" t="s">
        <v>1295</v>
      </c>
      <c r="D2966" s="203">
        <v>6</v>
      </c>
      <c r="E2966" s="6" t="s">
        <v>144</v>
      </c>
      <c r="F2966" s="124"/>
      <c r="G2966" s="48"/>
      <c r="H2966" s="195"/>
      <c r="I2966" s="19"/>
      <c r="J2966" s="22"/>
      <c r="K2966" s="67"/>
      <c r="L2966" s="67"/>
      <c r="M2966" s="67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</row>
    <row r="2967" spans="1:41" ht="15" customHeight="1">
      <c r="A2967" s="132"/>
      <c r="B2967" s="81" t="s">
        <v>1296</v>
      </c>
      <c r="C2967" s="81" t="s">
        <v>1166</v>
      </c>
      <c r="D2967" s="202"/>
      <c r="E2967" s="113"/>
      <c r="F2967" s="228"/>
      <c r="G2967" s="125"/>
      <c r="H2967" s="25"/>
      <c r="I2967" s="19"/>
      <c r="J2967" s="22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</row>
    <row r="2968" spans="1:41" ht="15" customHeight="1">
      <c r="A2968" s="23"/>
      <c r="B2968" s="82" t="s">
        <v>1297</v>
      </c>
      <c r="C2968" s="82" t="s">
        <v>1298</v>
      </c>
      <c r="D2968" s="203">
        <v>1</v>
      </c>
      <c r="E2968" s="114" t="s">
        <v>144</v>
      </c>
      <c r="F2968" s="226"/>
      <c r="G2968" s="48"/>
      <c r="H2968" s="24"/>
      <c r="I2968" s="19"/>
      <c r="J2968" s="22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</row>
    <row r="2969" spans="1:41" ht="15" customHeight="1">
      <c r="A2969" s="132"/>
      <c r="B2969" s="88"/>
      <c r="C2969" s="88" t="s">
        <v>1263</v>
      </c>
      <c r="D2969" s="202"/>
      <c r="E2969" s="3"/>
      <c r="F2969" s="126"/>
      <c r="G2969" s="110"/>
      <c r="H2969" s="25"/>
      <c r="I2969" s="19"/>
      <c r="J2969" s="22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</row>
    <row r="2970" spans="1:41" ht="15" customHeight="1">
      <c r="A2970" s="23"/>
      <c r="B2970" s="16"/>
      <c r="C2970" s="5" t="s">
        <v>1299</v>
      </c>
      <c r="D2970" s="203"/>
      <c r="E2970" s="6"/>
      <c r="F2970" s="124"/>
      <c r="G2970" s="48"/>
      <c r="H2970" s="195"/>
      <c r="I2970" s="19"/>
      <c r="J2970" s="22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</row>
    <row r="2971" spans="1:41" ht="15" customHeight="1">
      <c r="A2971" s="132"/>
      <c r="B2971" s="81" t="s">
        <v>1300</v>
      </c>
      <c r="C2971" s="81" t="s">
        <v>1301</v>
      </c>
      <c r="D2971" s="202"/>
      <c r="E2971" s="113"/>
      <c r="F2971" s="228"/>
      <c r="G2971" s="125"/>
      <c r="H2971" s="25"/>
      <c r="I2971" s="19"/>
      <c r="J2971" s="22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</row>
    <row r="2972" spans="1:41" ht="15" customHeight="1">
      <c r="A2972" s="23"/>
      <c r="B2972" s="82" t="s">
        <v>1302</v>
      </c>
      <c r="C2972" s="82" t="s">
        <v>1303</v>
      </c>
      <c r="D2972" s="203">
        <v>1</v>
      </c>
      <c r="E2972" s="6" t="s">
        <v>144</v>
      </c>
      <c r="F2972" s="226"/>
      <c r="G2972" s="48"/>
      <c r="H2972" s="24"/>
      <c r="I2972" s="19"/>
      <c r="J2972" s="22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</row>
    <row r="2973" spans="1:41" ht="15" customHeight="1">
      <c r="A2973" s="132"/>
      <c r="B2973" s="81"/>
      <c r="C2973" s="81" t="s">
        <v>1263</v>
      </c>
      <c r="D2973" s="202"/>
      <c r="E2973" s="3"/>
      <c r="F2973" s="126"/>
      <c r="G2973" s="110"/>
      <c r="H2973" s="25"/>
      <c r="I2973" s="19"/>
      <c r="J2973" s="22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</row>
    <row r="2974" spans="1:41" ht="15" customHeight="1">
      <c r="A2974" s="23"/>
      <c r="B2974" s="82"/>
      <c r="C2974" s="82" t="s">
        <v>1304</v>
      </c>
      <c r="D2974" s="203"/>
      <c r="E2974" s="6"/>
      <c r="F2974" s="124"/>
      <c r="G2974" s="48"/>
      <c r="H2974" s="195"/>
      <c r="I2974" s="19"/>
      <c r="J2974" s="22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</row>
    <row r="2975" spans="1:41" ht="15" customHeight="1">
      <c r="A2975" s="132"/>
      <c r="B2975" s="81"/>
      <c r="C2975" s="81" t="s">
        <v>1305</v>
      </c>
      <c r="D2975" s="202"/>
      <c r="E2975" s="3"/>
      <c r="F2975" s="126"/>
      <c r="G2975" s="110"/>
      <c r="H2975" s="25"/>
      <c r="I2975" s="19"/>
      <c r="J2975" s="22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</row>
    <row r="2976" spans="1:41" ht="15" customHeight="1">
      <c r="A2976" s="23"/>
      <c r="B2976" s="82"/>
      <c r="C2976" s="82" t="s">
        <v>1299</v>
      </c>
      <c r="D2976" s="203"/>
      <c r="E2976" s="6"/>
      <c r="F2976" s="124"/>
      <c r="G2976" s="48"/>
      <c r="H2976" s="195"/>
      <c r="I2976" s="19"/>
      <c r="J2976" s="22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</row>
    <row r="2977" spans="1:41" ht="15" customHeight="1">
      <c r="A2977" s="132"/>
      <c r="B2977" s="185"/>
      <c r="C2977" s="81"/>
      <c r="D2977" s="206"/>
      <c r="E2977" s="3"/>
      <c r="F2977" s="225"/>
      <c r="G2977" s="125"/>
      <c r="H2977" s="21"/>
      <c r="I2977" s="19"/>
      <c r="J2977" s="22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</row>
    <row r="2978" spans="1:41" ht="15" customHeight="1">
      <c r="A2978" s="33"/>
      <c r="B2978" s="135"/>
      <c r="C2978" s="135"/>
      <c r="D2978" s="204"/>
      <c r="E2978" s="11"/>
      <c r="F2978" s="244"/>
      <c r="G2978" s="122"/>
      <c r="H2978" s="121"/>
      <c r="I2978" s="19"/>
      <c r="J2978" s="22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</row>
    <row r="2979" spans="1:41" ht="15" customHeight="1">
      <c r="A2979" s="133"/>
      <c r="B2979" s="186"/>
      <c r="C2979" s="130"/>
      <c r="D2979" s="206"/>
      <c r="E2979" s="3"/>
      <c r="F2979" s="225"/>
      <c r="G2979" s="125"/>
      <c r="H2979" s="21"/>
      <c r="I2979" s="19"/>
      <c r="J2979" s="22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</row>
    <row r="2980" spans="1:41" ht="15" customHeight="1">
      <c r="A2980" s="138"/>
      <c r="B2980" s="82" t="s">
        <v>1308</v>
      </c>
      <c r="C2980" s="82"/>
      <c r="D2980" s="203"/>
      <c r="E2980" s="6"/>
      <c r="F2980" s="226"/>
      <c r="G2980" s="127"/>
      <c r="H2980" s="24"/>
      <c r="I2980" s="19"/>
      <c r="J2980" s="22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</row>
    <row r="2981" spans="1:41" ht="15" customHeight="1">
      <c r="A2981" s="133"/>
      <c r="B2981" s="186"/>
      <c r="C2981" s="130"/>
      <c r="D2981" s="206"/>
      <c r="E2981" s="3"/>
      <c r="F2981" s="126"/>
      <c r="G2981" s="110"/>
      <c r="H2981" s="25"/>
      <c r="I2981" s="19"/>
      <c r="J2981" s="22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</row>
    <row r="2982" spans="1:41" ht="15" customHeight="1">
      <c r="A2982" s="142"/>
      <c r="B2982" s="82" t="s">
        <v>1306</v>
      </c>
      <c r="C2982" s="130"/>
      <c r="D2982" s="203">
        <v>1</v>
      </c>
      <c r="E2982" s="6" t="s">
        <v>1307</v>
      </c>
      <c r="F2982" s="124"/>
      <c r="G2982" s="48"/>
      <c r="H2982" s="195"/>
      <c r="I2982" s="19"/>
      <c r="J2982" s="22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</row>
    <row r="2983" spans="1:41" ht="15" customHeight="1">
      <c r="A2983" s="132"/>
      <c r="B2983" s="185"/>
      <c r="C2983" s="81"/>
      <c r="D2983" s="206"/>
      <c r="E2983" s="3"/>
      <c r="F2983" s="126"/>
      <c r="G2983" s="110"/>
      <c r="H2983" s="25"/>
      <c r="I2983" s="19"/>
      <c r="J2983" s="22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</row>
    <row r="2984" spans="1:41" ht="15" customHeight="1">
      <c r="A2984" s="138"/>
      <c r="B2984" s="82" t="s">
        <v>340</v>
      </c>
      <c r="C2984" s="82"/>
      <c r="D2984" s="203">
        <v>1</v>
      </c>
      <c r="E2984" s="6" t="s">
        <v>1307</v>
      </c>
      <c r="F2984" s="124"/>
      <c r="G2984" s="48"/>
      <c r="H2984" s="195"/>
      <c r="I2984" s="19"/>
      <c r="J2984" s="22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</row>
    <row r="2985" spans="1:41" ht="15" customHeight="1">
      <c r="A2985" s="132"/>
      <c r="B2985" s="185"/>
      <c r="C2985" s="81"/>
      <c r="D2985" s="206"/>
      <c r="E2985" s="3"/>
      <c r="F2985" s="126"/>
      <c r="G2985" s="110"/>
      <c r="H2985" s="25"/>
      <c r="I2985" s="19"/>
      <c r="J2985" s="22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</row>
    <row r="2986" spans="1:41" ht="15" customHeight="1">
      <c r="A2986" s="138"/>
      <c r="B2986" s="82" t="s">
        <v>1573</v>
      </c>
      <c r="C2986" s="82"/>
      <c r="D2986" s="203">
        <v>1</v>
      </c>
      <c r="E2986" s="6" t="s">
        <v>1307</v>
      </c>
      <c r="F2986" s="124"/>
      <c r="G2986" s="48"/>
      <c r="H2986" s="195"/>
      <c r="I2986" s="19"/>
      <c r="J2986" s="22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</row>
    <row r="2987" spans="1:41" ht="15" customHeight="1">
      <c r="A2987" s="132"/>
      <c r="B2987" s="81"/>
      <c r="C2987" s="81"/>
      <c r="D2987" s="206"/>
      <c r="E2987" s="3"/>
      <c r="F2987" s="126"/>
      <c r="G2987" s="110"/>
      <c r="H2987" s="25"/>
      <c r="I2987" s="19"/>
      <c r="J2987" s="22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</row>
    <row r="2988" spans="1:41" ht="15" customHeight="1">
      <c r="A2988" s="138"/>
      <c r="B2988" s="82" t="s">
        <v>1571</v>
      </c>
      <c r="C2988" s="82"/>
      <c r="D2988" s="203">
        <v>1</v>
      </c>
      <c r="E2988" s="6" t="s">
        <v>1307</v>
      </c>
      <c r="F2988" s="124"/>
      <c r="G2988" s="48"/>
      <c r="H2988" s="195"/>
      <c r="I2988" s="19"/>
      <c r="J2988" s="22"/>
      <c r="K2988" s="67"/>
      <c r="L2988" s="67"/>
      <c r="M2988" s="67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</row>
    <row r="2989" spans="1:41" ht="15" customHeight="1">
      <c r="A2989" s="132"/>
      <c r="B2989" s="185"/>
      <c r="C2989" s="81"/>
      <c r="D2989" s="206"/>
      <c r="E2989" s="3"/>
      <c r="F2989" s="126"/>
      <c r="G2989" s="110"/>
      <c r="H2989" s="25"/>
      <c r="I2989" s="19"/>
      <c r="J2989" s="22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</row>
    <row r="2990" spans="1:41" ht="15" customHeight="1">
      <c r="A2990" s="138"/>
      <c r="B2990" s="82" t="s">
        <v>1574</v>
      </c>
      <c r="C2990" s="82"/>
      <c r="D2990" s="203">
        <v>1</v>
      </c>
      <c r="E2990" s="6" t="s">
        <v>1307</v>
      </c>
      <c r="F2990" s="124"/>
      <c r="G2990" s="48"/>
      <c r="H2990" s="195"/>
      <c r="I2990" s="19"/>
      <c r="J2990" s="22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</row>
    <row r="2991" spans="1:41" ht="15" customHeight="1">
      <c r="A2991" s="132"/>
      <c r="B2991" s="212"/>
      <c r="C2991" s="212"/>
      <c r="D2991" s="235"/>
      <c r="E2991" s="258"/>
      <c r="F2991" s="65"/>
      <c r="G2991" s="110"/>
      <c r="H2991" s="21"/>
      <c r="I2991" s="19"/>
      <c r="J2991" s="22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</row>
    <row r="2992" spans="1:41" ht="15" customHeight="1">
      <c r="A2992" s="138"/>
      <c r="B2992" s="213"/>
      <c r="C2992" s="213"/>
      <c r="D2992" s="236"/>
      <c r="E2992" s="259"/>
      <c r="F2992" s="66"/>
      <c r="G2992" s="127"/>
      <c r="H2992" s="195"/>
      <c r="I2992" s="19"/>
      <c r="J2992" s="22"/>
      <c r="K2992" s="67"/>
      <c r="L2992" s="67"/>
      <c r="M2992" s="67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</row>
    <row r="2993" spans="1:41" ht="15" customHeight="1">
      <c r="A2993" s="132"/>
      <c r="B2993" s="81"/>
      <c r="C2993" s="81"/>
      <c r="D2993" s="224"/>
      <c r="E2993" s="113"/>
      <c r="F2993" s="243"/>
      <c r="G2993" s="125"/>
      <c r="H2993" s="21"/>
      <c r="I2993" s="19"/>
      <c r="J2993" s="22"/>
      <c r="N2993" s="43"/>
      <c r="O2993" s="50"/>
      <c r="P2993" s="50"/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</row>
    <row r="2994" spans="1:41" ht="15" customHeight="1">
      <c r="A2994" s="138"/>
      <c r="B2994" s="82"/>
      <c r="C2994" s="82"/>
      <c r="D2994" s="232"/>
      <c r="E2994" s="114"/>
      <c r="F2994" s="231"/>
      <c r="G2994" s="127"/>
      <c r="H2994" s="24"/>
      <c r="I2994" s="19"/>
      <c r="J2994" s="22"/>
      <c r="N2994" s="43"/>
      <c r="O2994" s="50"/>
      <c r="P2994" s="50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</row>
    <row r="2995" spans="1:41" ht="15" customHeight="1">
      <c r="A2995" s="132"/>
      <c r="B2995" s="81"/>
      <c r="C2995" s="81"/>
      <c r="D2995" s="224"/>
      <c r="E2995" s="113"/>
      <c r="F2995" s="243"/>
      <c r="G2995" s="125"/>
      <c r="H2995" s="21"/>
      <c r="I2995" s="19"/>
      <c r="J2995" s="22"/>
      <c r="N2995" s="43"/>
      <c r="O2995" s="50"/>
      <c r="P2995" s="50"/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</row>
    <row r="2996" spans="1:41" ht="15" customHeight="1">
      <c r="A2996" s="138"/>
      <c r="B2996" s="82"/>
      <c r="C2996" s="82"/>
      <c r="D2996" s="232"/>
      <c r="E2996" s="114"/>
      <c r="F2996" s="231"/>
      <c r="G2996" s="127"/>
      <c r="H2996" s="24"/>
      <c r="I2996" s="19"/>
      <c r="J2996" s="22"/>
      <c r="N2996" s="43"/>
      <c r="O2996" s="50"/>
      <c r="P2996" s="50"/>
      <c r="Q2996" s="19"/>
      <c r="R2996" s="19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</row>
    <row r="2997" spans="1:41" ht="15" customHeight="1">
      <c r="A2997" s="132"/>
      <c r="B2997" s="88"/>
      <c r="C2997" s="88"/>
      <c r="D2997" s="202"/>
      <c r="E2997" s="3"/>
      <c r="F2997" s="243"/>
      <c r="G2997" s="125"/>
      <c r="H2997" s="21"/>
      <c r="I2997" s="19"/>
      <c r="J2997" s="22"/>
      <c r="O2997" s="50"/>
      <c r="P2997" s="50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</row>
    <row r="2998" spans="1:41" ht="15" customHeight="1">
      <c r="A2998" s="138"/>
      <c r="B2998" s="213"/>
      <c r="C2998" s="213"/>
      <c r="D2998" s="236"/>
      <c r="E2998" s="259"/>
      <c r="F2998" s="66"/>
      <c r="G2998" s="127"/>
      <c r="H2998" s="195"/>
      <c r="I2998" s="19"/>
      <c r="J2998" s="22"/>
      <c r="K2998" s="67"/>
      <c r="L2998" s="67"/>
      <c r="M2998" s="67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</row>
    <row r="2999" spans="1:41" ht="15" customHeight="1">
      <c r="A2999" s="132"/>
      <c r="B2999" s="81"/>
      <c r="C2999" s="81"/>
      <c r="D2999" s="224"/>
      <c r="E2999" s="113"/>
      <c r="F2999" s="243"/>
      <c r="G2999" s="125"/>
      <c r="H2999" s="21"/>
      <c r="I2999" s="19"/>
      <c r="J2999" s="22"/>
      <c r="N2999" s="43"/>
      <c r="O2999" s="50"/>
      <c r="P2999" s="50"/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</row>
    <row r="3000" spans="1:41" ht="15" customHeight="1">
      <c r="A3000" s="138"/>
      <c r="B3000" s="82"/>
      <c r="C3000" s="82"/>
      <c r="D3000" s="232"/>
      <c r="E3000" s="114"/>
      <c r="F3000" s="231"/>
      <c r="G3000" s="127"/>
      <c r="H3000" s="24"/>
      <c r="I3000" s="19"/>
      <c r="J3000" s="22"/>
      <c r="N3000" s="43"/>
      <c r="O3000" s="50"/>
      <c r="P3000" s="50"/>
      <c r="Q3000" s="19"/>
      <c r="R3000" s="19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</row>
    <row r="3001" spans="1:41" ht="15" customHeight="1">
      <c r="A3001" s="132"/>
      <c r="B3001" s="81"/>
      <c r="C3001" s="81"/>
      <c r="D3001" s="224"/>
      <c r="E3001" s="113"/>
      <c r="F3001" s="243"/>
      <c r="G3001" s="125"/>
      <c r="H3001" s="21"/>
      <c r="I3001" s="19"/>
      <c r="J3001" s="22"/>
      <c r="N3001" s="43"/>
      <c r="O3001" s="50"/>
      <c r="P3001" s="50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</row>
    <row r="3002" spans="1:41" ht="15" customHeight="1">
      <c r="A3002" s="138"/>
      <c r="B3002" s="82"/>
      <c r="C3002" s="82"/>
      <c r="D3002" s="232"/>
      <c r="E3002" s="114"/>
      <c r="F3002" s="231"/>
      <c r="G3002" s="127"/>
      <c r="H3002" s="24"/>
      <c r="I3002" s="19"/>
      <c r="J3002" s="22"/>
      <c r="N3002" s="43"/>
      <c r="O3002" s="50"/>
      <c r="P3002" s="50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</row>
    <row r="3003" spans="1:41" ht="15" customHeight="1">
      <c r="A3003" s="132"/>
      <c r="B3003" s="88"/>
      <c r="C3003" s="88"/>
      <c r="D3003" s="202"/>
      <c r="E3003" s="3"/>
      <c r="F3003" s="243"/>
      <c r="G3003" s="125"/>
      <c r="H3003" s="21"/>
      <c r="I3003" s="19"/>
      <c r="J3003" s="22"/>
      <c r="O3003" s="50"/>
      <c r="P3003" s="50"/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</row>
    <row r="3004" spans="1:41" ht="15" customHeight="1">
      <c r="A3004" s="23"/>
      <c r="B3004" s="16"/>
      <c r="C3004" s="5"/>
      <c r="D3004" s="203"/>
      <c r="E3004" s="6"/>
      <c r="F3004" s="231"/>
      <c r="G3004" s="127"/>
      <c r="H3004" s="24"/>
      <c r="I3004" s="19"/>
      <c r="J3004" s="22"/>
      <c r="O3004" s="50"/>
      <c r="P3004" s="50"/>
      <c r="Q3004" s="19"/>
      <c r="R3004" s="19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</row>
    <row r="3005" spans="1:41" ht="15" customHeight="1">
      <c r="A3005" s="132"/>
      <c r="B3005" s="185"/>
      <c r="C3005" s="81"/>
      <c r="D3005" s="206"/>
      <c r="E3005" s="3"/>
      <c r="F3005" s="228"/>
      <c r="G3005" s="125"/>
      <c r="H3005" s="25"/>
      <c r="I3005" s="19"/>
      <c r="J3005" s="22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</row>
    <row r="3006" spans="1:41" ht="15" customHeight="1">
      <c r="A3006" s="138"/>
      <c r="B3006" s="82"/>
      <c r="C3006" s="82"/>
      <c r="D3006" s="203"/>
      <c r="E3006" s="6"/>
      <c r="F3006" s="226"/>
      <c r="G3006" s="48"/>
      <c r="H3006" s="24"/>
      <c r="I3006" s="19"/>
      <c r="J3006" s="26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</row>
    <row r="3007" spans="1:41" ht="15" customHeight="1">
      <c r="A3007" s="132"/>
      <c r="B3007" s="218"/>
      <c r="C3007" s="81"/>
      <c r="D3007" s="202"/>
      <c r="E3007" s="113"/>
      <c r="F3007" s="228"/>
      <c r="G3007" s="128"/>
      <c r="H3007" s="25"/>
      <c r="I3007" s="19"/>
      <c r="J3007" s="22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</row>
    <row r="3008" spans="1:41" ht="15" customHeight="1">
      <c r="A3008" s="131"/>
      <c r="B3008" s="114" t="str">
        <f>A2756&amp;" - 計"</f>
        <v>18 - 計</v>
      </c>
      <c r="C3008" s="82"/>
      <c r="D3008" s="203"/>
      <c r="E3008" s="114"/>
      <c r="F3008" s="226"/>
      <c r="G3008" s="127">
        <f>SUM(G2755:G3006)</f>
        <v>0</v>
      </c>
      <c r="H3008" s="24"/>
      <c r="I3008" s="19"/>
      <c r="J3008" s="26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</row>
    <row r="3009" spans="1:41" ht="15" customHeight="1">
      <c r="A3009" s="132"/>
      <c r="B3009" s="185"/>
      <c r="C3009" s="81"/>
      <c r="D3009" s="206"/>
      <c r="E3009" s="113"/>
      <c r="F3009" s="225"/>
      <c r="G3009" s="125"/>
      <c r="H3009" s="21"/>
      <c r="I3009" s="19"/>
      <c r="J3009" s="22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</row>
    <row r="3010" spans="1:41" ht="15" customHeight="1">
      <c r="A3010" s="33"/>
      <c r="B3010" s="135"/>
      <c r="C3010" s="135"/>
      <c r="D3010" s="204"/>
      <c r="E3010" s="134"/>
      <c r="F3010" s="244"/>
      <c r="G3010" s="122"/>
      <c r="H3010" s="121"/>
      <c r="I3010" s="19"/>
      <c r="J3010" s="22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</row>
    <row r="3011" spans="1:41" ht="15" customHeight="1">
      <c r="A3011" s="133"/>
      <c r="B3011" s="186"/>
      <c r="C3011" s="130"/>
      <c r="D3011" s="206"/>
      <c r="E3011" s="3"/>
      <c r="F3011" s="225"/>
      <c r="G3011" s="125"/>
      <c r="H3011" s="21"/>
      <c r="I3011" s="19"/>
      <c r="J3011" s="22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</row>
    <row r="3012" spans="1:41" ht="15" customHeight="1">
      <c r="A3012" s="138">
        <v>19</v>
      </c>
      <c r="B3012" s="82" t="s">
        <v>344</v>
      </c>
      <c r="C3012" s="82"/>
      <c r="D3012" s="203"/>
      <c r="E3012" s="6"/>
      <c r="F3012" s="226"/>
      <c r="G3012" s="127"/>
      <c r="H3012" s="24"/>
      <c r="I3012" s="19"/>
      <c r="J3012" s="22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</row>
    <row r="3013" spans="1:41" ht="15" customHeight="1">
      <c r="A3013" s="133"/>
      <c r="B3013" s="186"/>
      <c r="C3013" s="130"/>
      <c r="D3013" s="206"/>
      <c r="E3013" s="3"/>
      <c r="F3013" s="225"/>
      <c r="G3013" s="125"/>
      <c r="H3013" s="21"/>
      <c r="I3013" s="19"/>
      <c r="J3013" s="22"/>
      <c r="O3013" s="19"/>
      <c r="P3013" s="19"/>
      <c r="Q3013" s="19"/>
      <c r="R3013" s="19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</row>
    <row r="3014" spans="1:41" ht="15" customHeight="1">
      <c r="A3014" s="142"/>
      <c r="B3014" s="82"/>
      <c r="C3014" s="130"/>
      <c r="D3014" s="203"/>
      <c r="E3014" s="6"/>
      <c r="F3014" s="225"/>
      <c r="G3014" s="125"/>
      <c r="H3014" s="21"/>
      <c r="I3014" s="19"/>
      <c r="J3014" s="22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</row>
    <row r="3015" spans="1:41" ht="15" customHeight="1">
      <c r="A3015" s="132"/>
      <c r="B3015" s="185"/>
      <c r="C3015" s="81" t="s">
        <v>1311</v>
      </c>
      <c r="D3015" s="206"/>
      <c r="E3015" s="3"/>
      <c r="F3015" s="126"/>
      <c r="G3015" s="112"/>
      <c r="H3015" s="25"/>
      <c r="I3015" s="19"/>
      <c r="J3015" s="22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</row>
    <row r="3016" spans="1:41" ht="15" customHeight="1">
      <c r="A3016" s="138"/>
      <c r="B3016" s="82" t="s">
        <v>1312</v>
      </c>
      <c r="C3016" s="82" t="s">
        <v>1313</v>
      </c>
      <c r="D3016" s="203">
        <v>1</v>
      </c>
      <c r="E3016" s="6" t="s">
        <v>2</v>
      </c>
      <c r="F3016" s="124"/>
      <c r="G3016" s="127"/>
      <c r="H3016" s="195"/>
      <c r="I3016" s="19"/>
      <c r="J3016" s="22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</row>
    <row r="3017" spans="1:41" ht="15" customHeight="1">
      <c r="A3017" s="132"/>
      <c r="B3017" s="185"/>
      <c r="C3017" s="81" t="s">
        <v>1314</v>
      </c>
      <c r="D3017" s="206"/>
      <c r="E3017" s="3"/>
      <c r="F3017" s="228"/>
      <c r="G3017" s="125"/>
      <c r="H3017" s="25"/>
      <c r="I3017" s="19"/>
      <c r="J3017" s="22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</row>
    <row r="3018" spans="1:41" ht="15" customHeight="1">
      <c r="A3018" s="138"/>
      <c r="B3018" s="82"/>
      <c r="C3018" s="82" t="s">
        <v>1577</v>
      </c>
      <c r="D3018" s="203"/>
      <c r="E3018" s="6"/>
      <c r="F3018" s="226"/>
      <c r="G3018" s="48"/>
      <c r="H3018" s="24"/>
      <c r="I3018" s="19"/>
      <c r="J3018" s="22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</row>
    <row r="3019" spans="1:41" ht="15" customHeight="1">
      <c r="A3019" s="132"/>
      <c r="B3019" s="81"/>
      <c r="C3019" s="81" t="s">
        <v>1315</v>
      </c>
      <c r="D3019" s="202"/>
      <c r="E3019" s="3"/>
      <c r="F3019" s="126"/>
      <c r="G3019" s="112"/>
      <c r="H3019" s="25"/>
      <c r="I3019" s="19"/>
      <c r="J3019" s="22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</row>
    <row r="3020" spans="1:41" ht="15" customHeight="1">
      <c r="A3020" s="138"/>
      <c r="B3020" s="82" t="s">
        <v>1316</v>
      </c>
      <c r="C3020" s="82" t="s">
        <v>1317</v>
      </c>
      <c r="D3020" s="203">
        <v>1</v>
      </c>
      <c r="E3020" s="6" t="s">
        <v>2</v>
      </c>
      <c r="F3020" s="124"/>
      <c r="G3020" s="127"/>
      <c r="H3020" s="195"/>
      <c r="I3020" s="19"/>
      <c r="J3020" s="22"/>
      <c r="K3020" s="67"/>
      <c r="L3020" s="67"/>
      <c r="M3020" s="67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</row>
    <row r="3021" spans="1:41" ht="15" customHeight="1">
      <c r="A3021" s="132"/>
      <c r="B3021" s="185"/>
      <c r="C3021" s="81" t="s">
        <v>1314</v>
      </c>
      <c r="D3021" s="206"/>
      <c r="E3021" s="3"/>
      <c r="F3021" s="126"/>
      <c r="G3021" s="110"/>
      <c r="H3021" s="25"/>
      <c r="I3021" s="19"/>
      <c r="J3021" s="22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</row>
    <row r="3022" spans="1:41" ht="15" customHeight="1">
      <c r="A3022" s="138"/>
      <c r="B3022" s="82"/>
      <c r="C3022" s="82"/>
      <c r="D3022" s="203"/>
      <c r="E3022" s="6"/>
      <c r="F3022" s="124"/>
      <c r="G3022" s="48"/>
      <c r="H3022" s="195"/>
      <c r="I3022" s="19"/>
      <c r="J3022" s="22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</row>
    <row r="3023" spans="1:41" ht="15" customHeight="1">
      <c r="A3023" s="132"/>
      <c r="B3023" s="212"/>
      <c r="C3023" s="212"/>
      <c r="D3023" s="235"/>
      <c r="E3023" s="258"/>
      <c r="F3023" s="65"/>
      <c r="G3023" s="110"/>
      <c r="H3023" s="21"/>
      <c r="I3023" s="19"/>
      <c r="J3023" s="22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</row>
    <row r="3024" spans="1:41" ht="15" customHeight="1">
      <c r="A3024" s="138"/>
      <c r="B3024" s="213"/>
      <c r="C3024" s="213"/>
      <c r="D3024" s="236"/>
      <c r="E3024" s="259"/>
      <c r="F3024" s="66"/>
      <c r="G3024" s="127"/>
      <c r="H3024" s="195"/>
      <c r="I3024" s="19"/>
      <c r="J3024" s="22"/>
      <c r="K3024" s="67"/>
      <c r="L3024" s="67"/>
      <c r="M3024" s="67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</row>
    <row r="3025" spans="1:41" ht="15" customHeight="1">
      <c r="A3025" s="132"/>
      <c r="B3025" s="81"/>
      <c r="C3025" s="81"/>
      <c r="D3025" s="224"/>
      <c r="E3025" s="113"/>
      <c r="F3025" s="243"/>
      <c r="G3025" s="125"/>
      <c r="H3025" s="21"/>
      <c r="I3025" s="19"/>
      <c r="J3025" s="22"/>
      <c r="N3025" s="43"/>
      <c r="O3025" s="50"/>
      <c r="P3025" s="50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</row>
    <row r="3026" spans="1:41" ht="15" customHeight="1">
      <c r="A3026" s="138"/>
      <c r="B3026" s="82"/>
      <c r="C3026" s="82"/>
      <c r="D3026" s="232"/>
      <c r="E3026" s="114"/>
      <c r="F3026" s="231"/>
      <c r="G3026" s="127"/>
      <c r="H3026" s="24"/>
      <c r="I3026" s="19"/>
      <c r="J3026" s="22"/>
      <c r="N3026" s="43"/>
      <c r="O3026" s="50"/>
      <c r="P3026" s="50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</row>
    <row r="3027" spans="1:41" ht="15" customHeight="1">
      <c r="A3027" s="132"/>
      <c r="B3027" s="81"/>
      <c r="C3027" s="81"/>
      <c r="D3027" s="224"/>
      <c r="E3027" s="113"/>
      <c r="F3027" s="243"/>
      <c r="G3027" s="125"/>
      <c r="H3027" s="21"/>
      <c r="I3027" s="19"/>
      <c r="J3027" s="22"/>
      <c r="N3027" s="43"/>
      <c r="O3027" s="50"/>
      <c r="P3027" s="50"/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</row>
    <row r="3028" spans="1:41" ht="15" customHeight="1">
      <c r="A3028" s="138"/>
      <c r="B3028" s="82"/>
      <c r="C3028" s="82"/>
      <c r="D3028" s="232"/>
      <c r="E3028" s="114"/>
      <c r="F3028" s="231"/>
      <c r="G3028" s="127"/>
      <c r="H3028" s="24"/>
      <c r="I3028" s="19"/>
      <c r="J3028" s="22"/>
      <c r="N3028" s="43"/>
      <c r="O3028" s="50"/>
      <c r="P3028" s="50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</row>
    <row r="3029" spans="1:41" ht="15" customHeight="1">
      <c r="A3029" s="132"/>
      <c r="B3029" s="88"/>
      <c r="C3029" s="88"/>
      <c r="D3029" s="202"/>
      <c r="E3029" s="3"/>
      <c r="F3029" s="243"/>
      <c r="G3029" s="125"/>
      <c r="H3029" s="21"/>
      <c r="I3029" s="19"/>
      <c r="J3029" s="22"/>
      <c r="O3029" s="50"/>
      <c r="P3029" s="50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</row>
    <row r="3030" spans="1:41" ht="15" customHeight="1">
      <c r="A3030" s="138"/>
      <c r="B3030" s="213"/>
      <c r="C3030" s="213"/>
      <c r="D3030" s="236"/>
      <c r="E3030" s="259"/>
      <c r="F3030" s="66"/>
      <c r="G3030" s="127"/>
      <c r="H3030" s="195"/>
      <c r="I3030" s="19"/>
      <c r="J3030" s="22"/>
      <c r="K3030" s="67"/>
      <c r="L3030" s="67"/>
      <c r="M3030" s="67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</row>
    <row r="3031" spans="1:41" ht="15" customHeight="1">
      <c r="A3031" s="132"/>
      <c r="B3031" s="81"/>
      <c r="C3031" s="81"/>
      <c r="D3031" s="224"/>
      <c r="E3031" s="113"/>
      <c r="F3031" s="243"/>
      <c r="G3031" s="125"/>
      <c r="H3031" s="21"/>
      <c r="I3031" s="19"/>
      <c r="J3031" s="22"/>
      <c r="N3031" s="43"/>
      <c r="O3031" s="50"/>
      <c r="P3031" s="50"/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</row>
    <row r="3032" spans="1:41" ht="15" customHeight="1">
      <c r="A3032" s="138"/>
      <c r="B3032" s="82"/>
      <c r="C3032" s="82"/>
      <c r="D3032" s="232"/>
      <c r="E3032" s="114"/>
      <c r="F3032" s="231"/>
      <c r="G3032" s="127"/>
      <c r="H3032" s="24"/>
      <c r="I3032" s="19"/>
      <c r="J3032" s="22"/>
      <c r="N3032" s="43"/>
      <c r="O3032" s="50"/>
      <c r="P3032" s="50"/>
      <c r="Q3032" s="19"/>
      <c r="R3032" s="19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</row>
    <row r="3033" spans="1:41" ht="15" customHeight="1">
      <c r="A3033" s="132"/>
      <c r="B3033" s="81"/>
      <c r="C3033" s="81"/>
      <c r="D3033" s="224"/>
      <c r="E3033" s="113"/>
      <c r="F3033" s="243"/>
      <c r="G3033" s="125"/>
      <c r="H3033" s="21"/>
      <c r="I3033" s="19"/>
      <c r="J3033" s="22"/>
      <c r="N3033" s="43"/>
      <c r="O3033" s="50"/>
      <c r="P3033" s="50"/>
      <c r="Q3033" s="19"/>
      <c r="R3033" s="19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</row>
    <row r="3034" spans="1:41" ht="15" customHeight="1">
      <c r="A3034" s="138"/>
      <c r="B3034" s="82"/>
      <c r="C3034" s="82"/>
      <c r="D3034" s="232"/>
      <c r="E3034" s="114"/>
      <c r="F3034" s="231"/>
      <c r="G3034" s="127"/>
      <c r="H3034" s="24"/>
      <c r="I3034" s="19"/>
      <c r="J3034" s="22"/>
      <c r="N3034" s="43"/>
      <c r="O3034" s="50"/>
      <c r="P3034" s="50"/>
      <c r="Q3034" s="19"/>
      <c r="R3034" s="19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</row>
    <row r="3035" spans="1:41" ht="15" customHeight="1">
      <c r="A3035" s="132"/>
      <c r="B3035" s="88"/>
      <c r="C3035" s="88"/>
      <c r="D3035" s="202"/>
      <c r="E3035" s="3"/>
      <c r="F3035" s="243"/>
      <c r="G3035" s="125"/>
      <c r="H3035" s="21"/>
      <c r="I3035" s="19"/>
      <c r="J3035" s="22"/>
      <c r="O3035" s="50"/>
      <c r="P3035" s="50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</row>
    <row r="3036" spans="1:41" ht="15" customHeight="1">
      <c r="A3036" s="23"/>
      <c r="B3036" s="16"/>
      <c r="C3036" s="5"/>
      <c r="D3036" s="203"/>
      <c r="E3036" s="6"/>
      <c r="F3036" s="231"/>
      <c r="G3036" s="127"/>
      <c r="H3036" s="24"/>
      <c r="I3036" s="19"/>
      <c r="J3036" s="22"/>
      <c r="O3036" s="50"/>
      <c r="P3036" s="50"/>
      <c r="Q3036" s="19"/>
      <c r="R3036" s="19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</row>
    <row r="3037" spans="1:41" ht="15" customHeight="1">
      <c r="A3037" s="132"/>
      <c r="B3037" s="185"/>
      <c r="C3037" s="81"/>
      <c r="D3037" s="206"/>
      <c r="E3037" s="3"/>
      <c r="F3037" s="228"/>
      <c r="G3037" s="125"/>
      <c r="H3037" s="25"/>
      <c r="I3037" s="19"/>
      <c r="J3037" s="22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</row>
    <row r="3038" spans="1:41" ht="15" customHeight="1">
      <c r="A3038" s="138"/>
      <c r="B3038" s="82"/>
      <c r="C3038" s="82"/>
      <c r="D3038" s="203"/>
      <c r="E3038" s="6"/>
      <c r="F3038" s="226"/>
      <c r="G3038" s="48"/>
      <c r="H3038" s="24"/>
      <c r="I3038" s="19"/>
      <c r="J3038" s="26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</row>
    <row r="3039" spans="1:41" ht="15" customHeight="1">
      <c r="A3039" s="132"/>
      <c r="B3039" s="218"/>
      <c r="C3039" s="81"/>
      <c r="D3039" s="202"/>
      <c r="E3039" s="113"/>
      <c r="F3039" s="228"/>
      <c r="G3039" s="128"/>
      <c r="H3039" s="25"/>
      <c r="I3039" s="19"/>
      <c r="J3039" s="22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</row>
    <row r="3040" spans="1:41" ht="15" customHeight="1">
      <c r="A3040" s="131"/>
      <c r="B3040" s="114" t="str">
        <f>A3012&amp;" - 計"</f>
        <v>19 - 計</v>
      </c>
      <c r="C3040" s="82"/>
      <c r="D3040" s="203"/>
      <c r="E3040" s="114"/>
      <c r="F3040" s="226"/>
      <c r="G3040" s="127"/>
      <c r="H3040" s="24"/>
      <c r="I3040" s="19"/>
      <c r="J3040" s="26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</row>
    <row r="3041" spans="1:41" ht="15" customHeight="1">
      <c r="A3041" s="132"/>
      <c r="B3041" s="185"/>
      <c r="C3041" s="81"/>
      <c r="D3041" s="206"/>
      <c r="E3041" s="113"/>
      <c r="F3041" s="225"/>
      <c r="G3041" s="125"/>
      <c r="H3041" s="21"/>
      <c r="I3041" s="19"/>
      <c r="J3041" s="22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</row>
    <row r="3042" spans="1:41" ht="15" customHeight="1">
      <c r="A3042" s="33"/>
      <c r="B3042" s="135"/>
      <c r="C3042" s="135"/>
      <c r="D3042" s="204"/>
      <c r="E3042" s="134"/>
      <c r="F3042" s="244"/>
      <c r="G3042" s="122"/>
      <c r="H3042" s="121"/>
      <c r="I3042" s="19"/>
      <c r="J3042" s="22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</row>
    <row r="3043" spans="1:41" ht="15" customHeight="1">
      <c r="A3043" s="133"/>
      <c r="B3043" s="186"/>
      <c r="C3043" s="130"/>
      <c r="D3043" s="206"/>
      <c r="E3043" s="3"/>
      <c r="F3043" s="225"/>
      <c r="G3043" s="125"/>
      <c r="H3043" s="21"/>
      <c r="I3043" s="19"/>
      <c r="J3043" s="22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</row>
    <row r="3044" spans="1:41" ht="15" customHeight="1">
      <c r="A3044" s="138">
        <v>20</v>
      </c>
      <c r="B3044" s="82" t="s">
        <v>345</v>
      </c>
      <c r="C3044" s="82"/>
      <c r="D3044" s="203"/>
      <c r="E3044" s="6"/>
      <c r="F3044" s="226"/>
      <c r="G3044" s="127"/>
      <c r="H3044" s="24"/>
      <c r="I3044" s="19"/>
      <c r="J3044" s="22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</row>
    <row r="3045" spans="1:41" ht="15" customHeight="1">
      <c r="A3045" s="133"/>
      <c r="B3045" s="186"/>
      <c r="C3045" s="130"/>
      <c r="D3045" s="206"/>
      <c r="E3045" s="3"/>
      <c r="F3045" s="225"/>
      <c r="G3045" s="125"/>
      <c r="H3045" s="21"/>
      <c r="I3045" s="19"/>
      <c r="J3045" s="22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</row>
    <row r="3046" spans="1:41" ht="15" customHeight="1">
      <c r="A3046" s="142"/>
      <c r="B3046" s="82"/>
      <c r="C3046" s="130"/>
      <c r="D3046" s="203"/>
      <c r="E3046" s="6"/>
      <c r="F3046" s="225"/>
      <c r="G3046" s="125"/>
      <c r="H3046" s="21"/>
      <c r="I3046" s="19"/>
      <c r="J3046" s="22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</row>
    <row r="3047" spans="1:41" ht="15" customHeight="1">
      <c r="A3047" s="132"/>
      <c r="B3047" s="185"/>
      <c r="C3047" s="81"/>
      <c r="D3047" s="206"/>
      <c r="E3047" s="3"/>
      <c r="F3047" s="126"/>
      <c r="G3047" s="112"/>
      <c r="H3047" s="25"/>
      <c r="I3047" s="19"/>
      <c r="J3047" s="22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</row>
    <row r="3048" spans="1:41" ht="15" customHeight="1">
      <c r="A3048" s="138"/>
      <c r="B3048" s="82" t="s">
        <v>1591</v>
      </c>
      <c r="C3048" s="82"/>
      <c r="D3048" s="203">
        <v>1</v>
      </c>
      <c r="E3048" s="6" t="s">
        <v>1318</v>
      </c>
      <c r="F3048" s="124"/>
      <c r="G3048" s="127"/>
      <c r="H3048" s="195"/>
      <c r="I3048" s="19"/>
      <c r="J3048" s="22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</row>
    <row r="3049" spans="1:41" ht="15" customHeight="1">
      <c r="A3049" s="132"/>
      <c r="B3049" s="185"/>
      <c r="C3049" s="81"/>
      <c r="D3049" s="206"/>
      <c r="E3049" s="3"/>
      <c r="F3049" s="126"/>
      <c r="G3049" s="112"/>
      <c r="H3049" s="25"/>
      <c r="I3049" s="19"/>
      <c r="J3049" s="22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</row>
    <row r="3050" spans="1:41" ht="15" customHeight="1">
      <c r="A3050" s="138"/>
      <c r="B3050" s="82" t="s">
        <v>1592</v>
      </c>
      <c r="C3050" s="82"/>
      <c r="D3050" s="203">
        <v>1</v>
      </c>
      <c r="E3050" s="6" t="s">
        <v>1318</v>
      </c>
      <c r="F3050" s="124"/>
      <c r="G3050" s="127"/>
      <c r="H3050" s="195"/>
      <c r="I3050" s="19"/>
      <c r="J3050" s="22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</row>
    <row r="3051" spans="1:41" ht="15" customHeight="1">
      <c r="A3051" s="132"/>
      <c r="B3051" s="185"/>
      <c r="C3051" s="81"/>
      <c r="D3051" s="206"/>
      <c r="E3051" s="3"/>
      <c r="F3051" s="126"/>
      <c r="G3051" s="112"/>
      <c r="H3051" s="25"/>
      <c r="I3051" s="19"/>
      <c r="J3051" s="22"/>
      <c r="O3051" s="19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</row>
    <row r="3052" spans="1:41" ht="15" customHeight="1">
      <c r="A3052" s="138"/>
      <c r="B3052" s="82" t="s">
        <v>1593</v>
      </c>
      <c r="C3052" s="82"/>
      <c r="D3052" s="203">
        <v>1</v>
      </c>
      <c r="E3052" s="6" t="s">
        <v>1318</v>
      </c>
      <c r="F3052" s="124"/>
      <c r="G3052" s="127"/>
      <c r="H3052" s="195"/>
      <c r="I3052" s="19"/>
      <c r="J3052" s="22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</row>
    <row r="3053" spans="1:41" ht="15" customHeight="1">
      <c r="A3053" s="132"/>
      <c r="B3053" s="185"/>
      <c r="C3053" s="81"/>
      <c r="D3053" s="206"/>
      <c r="E3053" s="3"/>
      <c r="F3053" s="126"/>
      <c r="G3053" s="112"/>
      <c r="H3053" s="25"/>
      <c r="I3053" s="19"/>
      <c r="J3053" s="22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</row>
    <row r="3054" spans="1:41" ht="15" customHeight="1">
      <c r="A3054" s="138"/>
      <c r="B3054" s="82" t="s">
        <v>1594</v>
      </c>
      <c r="C3054" s="82"/>
      <c r="D3054" s="203">
        <v>1</v>
      </c>
      <c r="E3054" s="6" t="s">
        <v>1318</v>
      </c>
      <c r="F3054" s="124"/>
      <c r="G3054" s="127"/>
      <c r="H3054" s="195"/>
      <c r="I3054" s="19"/>
      <c r="J3054" s="22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</row>
    <row r="3055" spans="1:41" ht="15" customHeight="1">
      <c r="A3055" s="132"/>
      <c r="B3055" s="185"/>
      <c r="C3055" s="81"/>
      <c r="D3055" s="206"/>
      <c r="E3055" s="3"/>
      <c r="F3055" s="126"/>
      <c r="G3055" s="112"/>
      <c r="H3055" s="25"/>
      <c r="I3055" s="19"/>
      <c r="J3055" s="22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</row>
    <row r="3056" spans="1:41" ht="15" customHeight="1">
      <c r="A3056" s="138"/>
      <c r="B3056" s="82" t="s">
        <v>1595</v>
      </c>
      <c r="C3056" s="82"/>
      <c r="D3056" s="203">
        <v>1</v>
      </c>
      <c r="E3056" s="6" t="s">
        <v>1318</v>
      </c>
      <c r="F3056" s="124"/>
      <c r="G3056" s="127"/>
      <c r="H3056" s="195"/>
      <c r="I3056" s="19"/>
      <c r="J3056" s="22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</row>
    <row r="3057" spans="1:41" ht="15" customHeight="1">
      <c r="A3057" s="132"/>
      <c r="B3057" s="185"/>
      <c r="C3057" s="81"/>
      <c r="D3057" s="206"/>
      <c r="E3057" s="3"/>
      <c r="F3057" s="126"/>
      <c r="G3057" s="112"/>
      <c r="H3057" s="25"/>
      <c r="I3057" s="19"/>
      <c r="J3057" s="22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</row>
    <row r="3058" spans="1:41" ht="15" customHeight="1">
      <c r="A3058" s="138"/>
      <c r="B3058" s="82" t="s">
        <v>1596</v>
      </c>
      <c r="C3058" s="82"/>
      <c r="D3058" s="203">
        <v>1</v>
      </c>
      <c r="E3058" s="6" t="s">
        <v>1318</v>
      </c>
      <c r="F3058" s="124"/>
      <c r="G3058" s="127"/>
      <c r="H3058" s="195"/>
      <c r="I3058" s="19"/>
      <c r="J3058" s="22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</row>
    <row r="3059" spans="1:41" ht="15" customHeight="1">
      <c r="A3059" s="132"/>
      <c r="B3059" s="185"/>
      <c r="C3059" s="81"/>
      <c r="D3059" s="206"/>
      <c r="E3059" s="3"/>
      <c r="F3059" s="126"/>
      <c r="G3059" s="112"/>
      <c r="H3059" s="25"/>
      <c r="I3059" s="19"/>
      <c r="J3059" s="22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</row>
    <row r="3060" spans="1:41" ht="15" customHeight="1">
      <c r="A3060" s="138"/>
      <c r="B3060" s="82" t="s">
        <v>1597</v>
      </c>
      <c r="C3060" s="82"/>
      <c r="D3060" s="203">
        <v>1</v>
      </c>
      <c r="E3060" s="6" t="s">
        <v>1318</v>
      </c>
      <c r="F3060" s="124"/>
      <c r="G3060" s="127"/>
      <c r="H3060" s="195"/>
      <c r="I3060" s="19"/>
      <c r="J3060" s="22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</row>
    <row r="3061" spans="1:41" ht="15" customHeight="1">
      <c r="A3061" s="132"/>
      <c r="B3061" s="185"/>
      <c r="C3061" s="81"/>
      <c r="D3061" s="206"/>
      <c r="E3061" s="3"/>
      <c r="F3061" s="126"/>
      <c r="G3061" s="112"/>
      <c r="H3061" s="25"/>
      <c r="I3061" s="19"/>
      <c r="J3061" s="22"/>
      <c r="O3061" s="19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</row>
    <row r="3062" spans="1:41" ht="15" customHeight="1">
      <c r="A3062" s="138"/>
      <c r="B3062" s="82" t="s">
        <v>1598</v>
      </c>
      <c r="C3062" s="82"/>
      <c r="D3062" s="203">
        <v>1</v>
      </c>
      <c r="E3062" s="6" t="s">
        <v>1318</v>
      </c>
      <c r="F3062" s="124"/>
      <c r="G3062" s="127"/>
      <c r="H3062" s="195"/>
      <c r="I3062" s="19"/>
      <c r="J3062" s="22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</row>
    <row r="3063" spans="1:41" ht="15" customHeight="1">
      <c r="A3063" s="132"/>
      <c r="B3063" s="185"/>
      <c r="C3063" s="81"/>
      <c r="D3063" s="206"/>
      <c r="E3063" s="3"/>
      <c r="F3063" s="126"/>
      <c r="G3063" s="112"/>
      <c r="H3063" s="25"/>
      <c r="I3063" s="19"/>
      <c r="J3063" s="22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</row>
    <row r="3064" spans="1:41" ht="15" customHeight="1">
      <c r="A3064" s="138"/>
      <c r="B3064" s="82" t="s">
        <v>337</v>
      </c>
      <c r="C3064" s="82"/>
      <c r="D3064" s="203">
        <v>1</v>
      </c>
      <c r="E3064" s="6" t="s">
        <v>1318</v>
      </c>
      <c r="F3064" s="124"/>
      <c r="G3064" s="127"/>
      <c r="H3064" s="195"/>
      <c r="I3064" s="19"/>
      <c r="J3064" s="22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</row>
    <row r="3065" spans="1:41" ht="15" customHeight="1">
      <c r="A3065" s="132"/>
      <c r="B3065" s="185"/>
      <c r="C3065" s="81"/>
      <c r="D3065" s="206"/>
      <c r="E3065" s="3"/>
      <c r="F3065" s="126"/>
      <c r="G3065" s="112"/>
      <c r="H3065" s="25"/>
      <c r="I3065" s="19"/>
      <c r="J3065" s="22"/>
      <c r="O3065" s="19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</row>
    <row r="3066" spans="1:41" ht="15" customHeight="1">
      <c r="A3066" s="138"/>
      <c r="B3066" s="82" t="s">
        <v>1599</v>
      </c>
      <c r="C3066" s="82"/>
      <c r="D3066" s="203">
        <v>1</v>
      </c>
      <c r="E3066" s="6" t="s">
        <v>1318</v>
      </c>
      <c r="F3066" s="124"/>
      <c r="G3066" s="127"/>
      <c r="H3066" s="195"/>
      <c r="I3066" s="19"/>
      <c r="J3066" s="22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</row>
    <row r="3067" spans="1:41" ht="15" customHeight="1">
      <c r="A3067" s="132"/>
      <c r="B3067" s="185"/>
      <c r="C3067" s="81"/>
      <c r="D3067" s="238"/>
      <c r="E3067" s="3"/>
      <c r="F3067" s="228"/>
      <c r="G3067" s="309"/>
      <c r="H3067" s="230"/>
      <c r="I3067" s="19"/>
      <c r="J3067" s="22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</row>
    <row r="3068" spans="1:41" ht="15" customHeight="1">
      <c r="A3068" s="138"/>
      <c r="B3068" s="82" t="s">
        <v>286</v>
      </c>
      <c r="C3068" s="82"/>
      <c r="D3068" s="232">
        <v>1</v>
      </c>
      <c r="E3068" s="6" t="s">
        <v>1318</v>
      </c>
      <c r="F3068" s="226"/>
      <c r="G3068" s="227"/>
      <c r="H3068" s="247"/>
      <c r="I3068" s="19"/>
      <c r="J3068" s="22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</row>
    <row r="3069" spans="1:41" ht="15" customHeight="1">
      <c r="A3069" s="132"/>
      <c r="B3069" s="185"/>
      <c r="C3069" s="81"/>
      <c r="D3069" s="206"/>
      <c r="E3069" s="3"/>
      <c r="F3069" s="228"/>
      <c r="G3069" s="125"/>
      <c r="H3069" s="25"/>
      <c r="I3069" s="19"/>
      <c r="J3069" s="22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</row>
    <row r="3070" spans="1:41" ht="15" customHeight="1">
      <c r="A3070" s="138"/>
      <c r="B3070" s="82"/>
      <c r="C3070" s="82"/>
      <c r="D3070" s="203"/>
      <c r="E3070" s="6"/>
      <c r="F3070" s="226"/>
      <c r="G3070" s="48"/>
      <c r="H3070" s="24"/>
      <c r="I3070" s="19"/>
      <c r="J3070" s="26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</row>
    <row r="3071" spans="1:41" ht="15" customHeight="1">
      <c r="A3071" s="132"/>
      <c r="B3071" s="218"/>
      <c r="C3071" s="81"/>
      <c r="D3071" s="202"/>
      <c r="E3071" s="113"/>
      <c r="F3071" s="228"/>
      <c r="G3071" s="128"/>
      <c r="H3071" s="25"/>
      <c r="I3071" s="19"/>
      <c r="J3071" s="22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</row>
    <row r="3072" spans="1:41" ht="15" customHeight="1">
      <c r="A3072" s="131"/>
      <c r="B3072" s="114" t="str">
        <f>A3044&amp;" - 計"</f>
        <v>20 - 計</v>
      </c>
      <c r="C3072" s="82"/>
      <c r="D3072" s="203"/>
      <c r="E3072" s="114"/>
      <c r="F3072" s="226"/>
      <c r="G3072" s="127"/>
      <c r="H3072" s="24"/>
      <c r="I3072" s="19"/>
      <c r="J3072" s="26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</row>
    <row r="3073" spans="1:41" ht="15" customHeight="1">
      <c r="A3073" s="132"/>
      <c r="B3073" s="185"/>
      <c r="C3073" s="81"/>
      <c r="D3073" s="206"/>
      <c r="E3073" s="113"/>
      <c r="F3073" s="225"/>
      <c r="G3073" s="125"/>
      <c r="H3073" s="21"/>
      <c r="I3073" s="19"/>
      <c r="J3073" s="22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</row>
    <row r="3074" spans="1:41" ht="15" customHeight="1">
      <c r="A3074" s="33"/>
      <c r="B3074" s="135"/>
      <c r="C3074" s="135"/>
      <c r="D3074" s="204"/>
      <c r="E3074" s="134"/>
      <c r="F3074" s="244"/>
      <c r="G3074" s="122"/>
      <c r="H3074" s="121"/>
      <c r="I3074" s="19"/>
      <c r="J3074" s="22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</row>
    <row r="3075" spans="1:41" ht="15" customHeight="1">
      <c r="A3075" s="133"/>
      <c r="B3075" s="186"/>
      <c r="C3075" s="130"/>
      <c r="D3075" s="206"/>
      <c r="E3075" s="3"/>
      <c r="F3075" s="225"/>
      <c r="G3075" s="125"/>
      <c r="H3075" s="21"/>
      <c r="I3075" s="19"/>
      <c r="J3075" s="22"/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</row>
    <row r="3076" spans="1:41" ht="15" customHeight="1">
      <c r="A3076" s="138">
        <v>21</v>
      </c>
      <c r="B3076" s="82" t="s">
        <v>1613</v>
      </c>
      <c r="C3076" s="82"/>
      <c r="D3076" s="232"/>
      <c r="E3076" s="6"/>
      <c r="F3076" s="226"/>
      <c r="G3076" s="227"/>
      <c r="H3076" s="310"/>
      <c r="I3076" s="19"/>
      <c r="J3076" s="22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</row>
    <row r="3077" spans="1:41" ht="15" customHeight="1">
      <c r="A3077" s="133"/>
      <c r="B3077" s="186"/>
      <c r="C3077" s="130"/>
      <c r="D3077" s="238"/>
      <c r="E3077" s="3"/>
      <c r="F3077" s="225"/>
      <c r="G3077" s="311"/>
      <c r="H3077" s="242"/>
      <c r="I3077" s="19"/>
      <c r="J3077" s="22"/>
      <c r="O3077" s="19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</row>
    <row r="3078" spans="1:41" ht="15" customHeight="1">
      <c r="A3078" s="142"/>
      <c r="B3078" s="82"/>
      <c r="C3078" s="130"/>
      <c r="D3078" s="232"/>
      <c r="E3078" s="6"/>
      <c r="F3078" s="225"/>
      <c r="G3078" s="311"/>
      <c r="H3078" s="242"/>
      <c r="I3078" s="19"/>
      <c r="J3078" s="22"/>
      <c r="O3078" s="19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</row>
    <row r="3079" spans="1:41" ht="15" customHeight="1">
      <c r="A3079" s="132"/>
      <c r="B3079" s="185"/>
      <c r="C3079" s="81"/>
      <c r="D3079" s="238"/>
      <c r="E3079" s="3"/>
      <c r="F3079" s="228"/>
      <c r="G3079" s="309"/>
      <c r="H3079" s="230"/>
      <c r="I3079" s="19"/>
      <c r="J3079" s="22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</row>
    <row r="3080" spans="1:41" ht="15" customHeight="1">
      <c r="A3080" s="138"/>
      <c r="B3080" s="82" t="s">
        <v>1614</v>
      </c>
      <c r="C3080" s="82"/>
      <c r="D3080" s="232">
        <v>1</v>
      </c>
      <c r="E3080" s="6" t="s">
        <v>1318</v>
      </c>
      <c r="F3080" s="226"/>
      <c r="G3080" s="227"/>
      <c r="H3080" s="247"/>
      <c r="I3080" s="19"/>
      <c r="J3080" s="22"/>
      <c r="O3080" s="19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</row>
    <row r="3081" spans="1:41" ht="15" customHeight="1">
      <c r="A3081" s="132"/>
      <c r="B3081" s="185"/>
      <c r="C3081" s="81"/>
      <c r="D3081" s="238"/>
      <c r="E3081" s="3"/>
      <c r="F3081" s="228"/>
      <c r="G3081" s="309"/>
      <c r="H3081" s="230"/>
      <c r="I3081" s="19"/>
      <c r="J3081" s="22"/>
      <c r="O3081" s="19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</row>
    <row r="3082" spans="1:41" ht="15" customHeight="1">
      <c r="A3082" s="138"/>
      <c r="B3082" s="82" t="s">
        <v>1615</v>
      </c>
      <c r="C3082" s="82"/>
      <c r="D3082" s="232">
        <v>1</v>
      </c>
      <c r="E3082" s="6" t="s">
        <v>1318</v>
      </c>
      <c r="F3082" s="226"/>
      <c r="G3082" s="227"/>
      <c r="H3082" s="247"/>
      <c r="I3082" s="19"/>
      <c r="J3082" s="22"/>
      <c r="O3082" s="19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</row>
    <row r="3083" spans="1:41" ht="15" customHeight="1">
      <c r="A3083" s="132"/>
      <c r="B3083" s="185"/>
      <c r="C3083" s="81"/>
      <c r="D3083" s="238"/>
      <c r="E3083" s="3"/>
      <c r="F3083" s="228"/>
      <c r="G3083" s="309"/>
      <c r="H3083" s="230"/>
      <c r="I3083" s="19"/>
      <c r="J3083" s="22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</row>
    <row r="3084" spans="1:41" ht="15" customHeight="1">
      <c r="A3084" s="138"/>
      <c r="B3084" s="82"/>
      <c r="C3084" s="82"/>
      <c r="D3084" s="203"/>
      <c r="E3084" s="6"/>
      <c r="F3084" s="124"/>
      <c r="G3084" s="127"/>
      <c r="H3084" s="195"/>
      <c r="I3084" s="19"/>
      <c r="J3084" s="22"/>
      <c r="O3084" s="19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</row>
    <row r="3085" spans="1:41" ht="15" customHeight="1">
      <c r="A3085" s="132"/>
      <c r="B3085" s="185"/>
      <c r="C3085" s="81"/>
      <c r="D3085" s="206"/>
      <c r="E3085" s="3"/>
      <c r="F3085" s="126"/>
      <c r="G3085" s="112"/>
      <c r="H3085" s="25"/>
      <c r="I3085" s="19"/>
      <c r="J3085" s="22"/>
      <c r="O3085" s="19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</row>
    <row r="3086" spans="1:41" ht="15" customHeight="1">
      <c r="A3086" s="138"/>
      <c r="B3086" s="82"/>
      <c r="C3086" s="82"/>
      <c r="D3086" s="203"/>
      <c r="E3086" s="6"/>
      <c r="F3086" s="124"/>
      <c r="G3086" s="127"/>
      <c r="H3086" s="195"/>
      <c r="I3086" s="19"/>
      <c r="J3086" s="22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</row>
    <row r="3087" spans="1:41" ht="15" customHeight="1">
      <c r="A3087" s="132"/>
      <c r="B3087" s="185"/>
      <c r="C3087" s="81"/>
      <c r="D3087" s="206"/>
      <c r="E3087" s="3"/>
      <c r="F3087" s="126"/>
      <c r="G3087" s="112"/>
      <c r="H3087" s="25"/>
      <c r="I3087" s="19"/>
      <c r="J3087" s="22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</row>
    <row r="3088" spans="1:41" ht="15" customHeight="1">
      <c r="A3088" s="138"/>
      <c r="B3088" s="82"/>
      <c r="C3088" s="82"/>
      <c r="D3088" s="203"/>
      <c r="E3088" s="6"/>
      <c r="F3088" s="124"/>
      <c r="G3088" s="127"/>
      <c r="H3088" s="195"/>
      <c r="I3088" s="19"/>
      <c r="J3088" s="22"/>
      <c r="O3088" s="19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</row>
    <row r="3089" spans="1:41" ht="15" customHeight="1">
      <c r="A3089" s="132"/>
      <c r="B3089" s="185"/>
      <c r="C3089" s="81"/>
      <c r="D3089" s="206"/>
      <c r="E3089" s="3"/>
      <c r="F3089" s="126"/>
      <c r="G3089" s="112"/>
      <c r="H3089" s="25"/>
      <c r="I3089" s="19"/>
      <c r="J3089" s="22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</row>
    <row r="3090" spans="1:41" ht="15" customHeight="1">
      <c r="A3090" s="138"/>
      <c r="B3090" s="82"/>
      <c r="C3090" s="82"/>
      <c r="D3090" s="203"/>
      <c r="E3090" s="6"/>
      <c r="F3090" s="124"/>
      <c r="G3090" s="127"/>
      <c r="H3090" s="195"/>
      <c r="I3090" s="19"/>
      <c r="J3090" s="22"/>
      <c r="O3090" s="19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</row>
    <row r="3091" spans="1:41" ht="15" customHeight="1">
      <c r="A3091" s="132"/>
      <c r="B3091" s="185"/>
      <c r="C3091" s="81"/>
      <c r="D3091" s="206"/>
      <c r="E3091" s="3"/>
      <c r="F3091" s="126"/>
      <c r="G3091" s="112"/>
      <c r="H3091" s="25"/>
      <c r="I3091" s="19"/>
      <c r="J3091" s="22"/>
      <c r="O3091" s="19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</row>
    <row r="3092" spans="1:41" ht="15" customHeight="1">
      <c r="A3092" s="138"/>
      <c r="B3092" s="82"/>
      <c r="C3092" s="82"/>
      <c r="D3092" s="203"/>
      <c r="E3092" s="6"/>
      <c r="F3092" s="124"/>
      <c r="G3092" s="127"/>
      <c r="H3092" s="195"/>
      <c r="I3092" s="19"/>
      <c r="J3092" s="22"/>
      <c r="O3092" s="19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</row>
    <row r="3093" spans="1:41" ht="15" customHeight="1">
      <c r="A3093" s="132"/>
      <c r="B3093" s="185"/>
      <c r="C3093" s="81"/>
      <c r="D3093" s="206"/>
      <c r="E3093" s="3"/>
      <c r="F3093" s="126"/>
      <c r="G3093" s="112"/>
      <c r="H3093" s="25"/>
      <c r="I3093" s="19"/>
      <c r="J3093" s="22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</row>
    <row r="3094" spans="1:41" ht="15" customHeight="1">
      <c r="A3094" s="138"/>
      <c r="B3094" s="82"/>
      <c r="C3094" s="82"/>
      <c r="D3094" s="203"/>
      <c r="E3094" s="6"/>
      <c r="F3094" s="124"/>
      <c r="G3094" s="127"/>
      <c r="H3094" s="195"/>
      <c r="I3094" s="19"/>
      <c r="J3094" s="22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</row>
    <row r="3095" spans="1:41" ht="15" customHeight="1">
      <c r="A3095" s="132"/>
      <c r="B3095" s="185"/>
      <c r="C3095" s="81"/>
      <c r="D3095" s="206"/>
      <c r="E3095" s="3"/>
      <c r="F3095" s="126"/>
      <c r="G3095" s="112"/>
      <c r="H3095" s="25"/>
      <c r="I3095" s="19"/>
      <c r="J3095" s="22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</row>
    <row r="3096" spans="1:41" ht="15" customHeight="1">
      <c r="A3096" s="138"/>
      <c r="B3096" s="82"/>
      <c r="C3096" s="82"/>
      <c r="D3096" s="203"/>
      <c r="E3096" s="6"/>
      <c r="F3096" s="124"/>
      <c r="G3096" s="127"/>
      <c r="H3096" s="195"/>
      <c r="I3096" s="19"/>
      <c r="J3096" s="22"/>
      <c r="O3096" s="19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</row>
    <row r="3097" spans="1:41" ht="15" customHeight="1">
      <c r="A3097" s="132"/>
      <c r="B3097" s="185"/>
      <c r="C3097" s="81"/>
      <c r="D3097" s="206"/>
      <c r="E3097" s="3"/>
      <c r="F3097" s="126"/>
      <c r="G3097" s="112"/>
      <c r="H3097" s="25"/>
      <c r="I3097" s="19"/>
      <c r="J3097" s="22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</row>
    <row r="3098" spans="1:41" ht="15" customHeight="1">
      <c r="A3098" s="138"/>
      <c r="B3098" s="82"/>
      <c r="C3098" s="82"/>
      <c r="D3098" s="203"/>
      <c r="E3098" s="6"/>
      <c r="F3098" s="124"/>
      <c r="G3098" s="127"/>
      <c r="H3098" s="195"/>
      <c r="I3098" s="19"/>
      <c r="J3098" s="22"/>
      <c r="O3098" s="19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</row>
    <row r="3099" spans="1:41" ht="15" customHeight="1">
      <c r="A3099" s="132"/>
      <c r="B3099" s="185"/>
      <c r="C3099" s="81"/>
      <c r="D3099" s="206"/>
      <c r="E3099" s="3"/>
      <c r="F3099" s="126"/>
      <c r="G3099" s="112"/>
      <c r="H3099" s="25"/>
      <c r="I3099" s="19"/>
      <c r="J3099" s="22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</row>
    <row r="3100" spans="1:41" ht="15" customHeight="1">
      <c r="A3100" s="138"/>
      <c r="B3100" s="82"/>
      <c r="C3100" s="82"/>
      <c r="D3100" s="203"/>
      <c r="E3100" s="6"/>
      <c r="F3100" s="124"/>
      <c r="G3100" s="127"/>
      <c r="H3100" s="195"/>
      <c r="I3100" s="19"/>
      <c r="J3100" s="22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</row>
    <row r="3101" spans="1:41" ht="15" customHeight="1">
      <c r="A3101" s="132"/>
      <c r="B3101" s="185"/>
      <c r="C3101" s="81"/>
      <c r="D3101" s="206"/>
      <c r="E3101" s="3"/>
      <c r="F3101" s="228"/>
      <c r="G3101" s="125"/>
      <c r="H3101" s="25"/>
      <c r="I3101" s="19"/>
      <c r="J3101" s="22"/>
      <c r="O3101" s="19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</row>
    <row r="3102" spans="1:41" ht="15" customHeight="1">
      <c r="A3102" s="138"/>
      <c r="B3102" s="82"/>
      <c r="C3102" s="82"/>
      <c r="D3102" s="203"/>
      <c r="E3102" s="6"/>
      <c r="F3102" s="226"/>
      <c r="G3102" s="48"/>
      <c r="H3102" s="24"/>
      <c r="I3102" s="19"/>
      <c r="J3102" s="26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</row>
    <row r="3103" spans="1:41" ht="15" customHeight="1">
      <c r="A3103" s="132"/>
      <c r="B3103" s="218"/>
      <c r="C3103" s="81"/>
      <c r="D3103" s="202"/>
      <c r="E3103" s="113"/>
      <c r="F3103" s="228"/>
      <c r="G3103" s="128"/>
      <c r="H3103" s="25"/>
      <c r="I3103" s="19"/>
      <c r="J3103" s="22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</row>
    <row r="3104" spans="1:41" ht="15" customHeight="1">
      <c r="A3104" s="131"/>
      <c r="B3104" s="114" t="str">
        <f>A3076&amp;" - 計"</f>
        <v>21 - 計</v>
      </c>
      <c r="C3104" s="82"/>
      <c r="D3104" s="203"/>
      <c r="E3104" s="114"/>
      <c r="F3104" s="226"/>
      <c r="G3104" s="127"/>
      <c r="H3104" s="24"/>
      <c r="I3104" s="19"/>
      <c r="J3104" s="26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</row>
    <row r="3105" spans="1:41" ht="15" customHeight="1">
      <c r="A3105" s="132"/>
      <c r="B3105" s="185"/>
      <c r="C3105" s="81"/>
      <c r="D3105" s="206"/>
      <c r="E3105" s="113"/>
      <c r="F3105" s="225"/>
      <c r="G3105" s="125"/>
      <c r="H3105" s="21"/>
      <c r="I3105" s="19"/>
      <c r="J3105" s="22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</row>
    <row r="3106" spans="1:41" ht="15" customHeight="1">
      <c r="A3106" s="33"/>
      <c r="B3106" s="135"/>
      <c r="C3106" s="135"/>
      <c r="D3106" s="204"/>
      <c r="E3106" s="134"/>
      <c r="F3106" s="244"/>
      <c r="G3106" s="122"/>
      <c r="H3106" s="121"/>
      <c r="I3106" s="19"/>
      <c r="J3106" s="22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</row>
  </sheetData>
  <mergeCells count="9">
    <mergeCell ref="G1:G2"/>
    <mergeCell ref="H1:H2"/>
    <mergeCell ref="I1:I2"/>
    <mergeCell ref="F1:F2"/>
    <mergeCell ref="A1:A2"/>
    <mergeCell ref="B1:B2"/>
    <mergeCell ref="C1:C2"/>
    <mergeCell ref="D1:D2"/>
    <mergeCell ref="E1:E2"/>
  </mergeCells>
  <phoneticPr fontId="6"/>
  <dataValidations count="1">
    <dataValidation imeMode="off" allowBlank="1" showInputMessage="1" showErrorMessage="1" sqref="J1 J3:J3106"/>
  </dataValidations>
  <printOptions horizontalCentered="1" verticalCentered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  <rowBreaks count="96" manualBreakCount="96">
    <brk id="34" max="7" man="1"/>
    <brk id="66" max="7" man="1"/>
    <brk id="98" max="7" man="1"/>
    <brk id="130" max="7" man="1"/>
    <brk id="162" max="7" man="1"/>
    <brk id="194" max="7" man="1"/>
    <brk id="226" max="7" man="1"/>
    <brk id="258" max="7" man="1"/>
    <brk id="290" max="7" man="1"/>
    <brk id="322" max="7" man="1"/>
    <brk id="354" max="7" man="1"/>
    <brk id="386" max="7" man="1"/>
    <brk id="418" max="7" man="1"/>
    <brk id="450" max="7" man="1"/>
    <brk id="482" max="7" man="1"/>
    <brk id="514" max="7" man="1"/>
    <brk id="546" max="7" man="1"/>
    <brk id="578" max="7" man="1"/>
    <brk id="610" max="7" man="1"/>
    <brk id="642" max="7" man="1"/>
    <brk id="674" max="7" man="1"/>
    <brk id="706" max="7" man="1"/>
    <brk id="738" max="7" man="1"/>
    <brk id="770" max="7" man="1"/>
    <brk id="802" max="7" man="1"/>
    <brk id="834" max="7" man="1"/>
    <brk id="866" max="7" man="1"/>
    <brk id="898" max="7" man="1"/>
    <brk id="930" max="7" man="1"/>
    <brk id="962" max="7" man="1"/>
    <brk id="994" max="7" man="1"/>
    <brk id="1026" max="7" man="1"/>
    <brk id="1058" max="7" man="1"/>
    <brk id="1090" max="7" man="1"/>
    <brk id="1122" max="7" man="1"/>
    <brk id="1154" max="7" man="1"/>
    <brk id="1186" max="7" man="1"/>
    <brk id="1218" max="7" man="1"/>
    <brk id="1250" max="7" man="1"/>
    <brk id="1282" max="7" man="1"/>
    <brk id="1314" max="7" man="1"/>
    <brk id="1346" max="7" man="1"/>
    <brk id="1378" max="7" man="1"/>
    <brk id="1410" max="7" man="1"/>
    <brk id="1442" max="7" man="1"/>
    <brk id="1474" max="7" man="1"/>
    <brk id="1506" max="7" man="1"/>
    <brk id="1538" max="7" man="1"/>
    <brk id="1570" max="7" man="1"/>
    <brk id="1602" max="7" man="1"/>
    <brk id="1634" max="7" man="1"/>
    <brk id="1666" max="7" man="1"/>
    <brk id="1698" max="7" man="1"/>
    <brk id="1730" max="7" man="1"/>
    <brk id="1762" max="7" man="1"/>
    <brk id="1794" max="7" man="1"/>
    <brk id="1826" max="7" man="1"/>
    <brk id="1858" max="7" man="1"/>
    <brk id="1890" max="7" man="1"/>
    <brk id="1922" max="7" man="1"/>
    <brk id="1954" max="7" man="1"/>
    <brk id="1986" max="7" man="1"/>
    <brk id="2018" max="7" man="1"/>
    <brk id="2050" max="7" man="1"/>
    <brk id="2082" max="7" man="1"/>
    <brk id="2114" max="7" man="1"/>
    <brk id="2146" max="7" man="1"/>
    <brk id="2178" max="7" man="1"/>
    <brk id="2210" max="7" man="1"/>
    <brk id="2242" max="7" man="1"/>
    <brk id="2274" max="7" man="1"/>
    <brk id="2306" max="7" man="1"/>
    <brk id="2338" max="7" man="1"/>
    <brk id="2370" max="7" man="1"/>
    <brk id="2402" max="7" man="1"/>
    <brk id="2434" max="7" man="1"/>
    <brk id="2466" max="7" man="1"/>
    <brk id="2498" max="7" man="1"/>
    <brk id="2530" max="7" man="1"/>
    <brk id="2562" max="7" man="1"/>
    <brk id="2594" max="7" man="1"/>
    <brk id="2626" max="7" man="1"/>
    <brk id="2658" max="7" man="1"/>
    <brk id="2690" max="7" man="1"/>
    <brk id="2722" max="7" man="1"/>
    <brk id="2754" max="7" man="1"/>
    <brk id="2786" max="7" man="1"/>
    <brk id="2818" max="7" man="1"/>
    <brk id="2850" max="7" man="1"/>
    <brk id="2882" max="7" man="1"/>
    <brk id="2914" max="7" man="1"/>
    <brk id="2946" max="7" man="1"/>
    <brk id="2978" max="7" man="1"/>
    <brk id="3010" max="7" man="1"/>
    <brk id="3042" max="7" man="1"/>
    <brk id="3074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22"/>
  <sheetViews>
    <sheetView showZeros="0" view="pageBreakPreview" zoomScale="75" zoomScaleNormal="80" zoomScaleSheetLayoutView="75" workbookViewId="0">
      <pane xSplit="5" topLeftCell="F1" activePane="topRight" state="frozen"/>
      <selection activeCell="H26" sqref="H26"/>
      <selection pane="topRight" activeCell="R13" sqref="R13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208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5" style="20" customWidth="1"/>
    <col min="11" max="11" width="13" style="18" customWidth="1"/>
    <col min="12" max="12" width="12" style="18" customWidth="1"/>
    <col min="13" max="13" width="11.5" style="18" customWidth="1"/>
    <col min="14" max="14" width="11.375" style="18" bestFit="1" customWidth="1"/>
    <col min="15" max="16384" width="10.125" style="20"/>
  </cols>
  <sheetData>
    <row r="1" spans="1:41" ht="15" customHeight="1">
      <c r="A1" s="703" t="s">
        <v>30</v>
      </c>
      <c r="B1" s="705" t="s">
        <v>31</v>
      </c>
      <c r="C1" s="705" t="s">
        <v>32</v>
      </c>
      <c r="D1" s="712" t="s">
        <v>33</v>
      </c>
      <c r="E1" s="689" t="s">
        <v>1</v>
      </c>
      <c r="F1" s="710" t="s">
        <v>34</v>
      </c>
      <c r="G1" s="694" t="s">
        <v>35</v>
      </c>
      <c r="H1" s="696" t="s">
        <v>36</v>
      </c>
      <c r="I1" s="709"/>
      <c r="J1" s="17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5" customHeight="1">
      <c r="A2" s="704"/>
      <c r="B2" s="706"/>
      <c r="C2" s="706"/>
      <c r="D2" s="713"/>
      <c r="E2" s="690"/>
      <c r="F2" s="711"/>
      <c r="G2" s="695"/>
      <c r="H2" s="697"/>
      <c r="I2" s="709"/>
      <c r="J2" s="17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5" customHeight="1">
      <c r="A3" s="133"/>
      <c r="B3" s="130"/>
      <c r="C3" s="130"/>
      <c r="D3" s="202"/>
      <c r="E3" s="113"/>
      <c r="F3" s="225"/>
      <c r="G3" s="125"/>
      <c r="H3" s="21"/>
      <c r="I3" s="19"/>
      <c r="J3" s="22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15" customHeight="1">
      <c r="A4" s="252" t="s">
        <v>263</v>
      </c>
      <c r="B4" s="184" t="s">
        <v>287</v>
      </c>
      <c r="C4" s="82"/>
      <c r="D4" s="203"/>
      <c r="E4" s="114"/>
      <c r="F4" s="226"/>
      <c r="G4" s="127"/>
      <c r="H4" s="24"/>
      <c r="I4" s="19"/>
      <c r="J4" s="22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ht="15" customHeight="1">
      <c r="A5" s="132"/>
      <c r="B5" s="81"/>
      <c r="C5" s="81"/>
      <c r="D5" s="202"/>
      <c r="E5" s="113"/>
      <c r="F5" s="228"/>
      <c r="G5" s="128"/>
      <c r="H5" s="25"/>
      <c r="I5" s="19"/>
      <c r="J5" s="22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ht="15" customHeight="1">
      <c r="A6" s="138"/>
      <c r="B6" s="82"/>
      <c r="C6" s="114"/>
      <c r="D6" s="203"/>
      <c r="E6" s="114"/>
      <c r="F6" s="226"/>
      <c r="G6" s="127"/>
      <c r="H6" s="24"/>
      <c r="I6" s="19"/>
      <c r="J6" s="26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1" ht="15" customHeight="1">
      <c r="A7" s="132"/>
      <c r="B7" s="81"/>
      <c r="C7" s="81"/>
      <c r="D7" s="202"/>
      <c r="E7" s="113"/>
      <c r="F7" s="225"/>
      <c r="G7" s="125"/>
      <c r="H7" s="25"/>
      <c r="I7" s="19"/>
      <c r="J7" s="22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1" ht="15" customHeight="1">
      <c r="A8" s="138">
        <v>1</v>
      </c>
      <c r="B8" s="82" t="s">
        <v>1325</v>
      </c>
      <c r="C8" s="82"/>
      <c r="D8" s="203">
        <v>1</v>
      </c>
      <c r="E8" s="114" t="s">
        <v>2</v>
      </c>
      <c r="F8" s="226"/>
      <c r="G8" s="27"/>
      <c r="H8" s="24"/>
      <c r="I8" s="19"/>
      <c r="J8" s="22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5" customHeight="1">
      <c r="A9" s="132"/>
      <c r="B9" s="81"/>
      <c r="C9" s="81"/>
      <c r="D9" s="202"/>
      <c r="E9" s="113"/>
      <c r="F9" s="228"/>
      <c r="G9" s="125"/>
      <c r="H9" s="25"/>
      <c r="I9" s="19"/>
      <c r="J9" s="22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1" ht="15" customHeight="1">
      <c r="A10" s="138">
        <v>2</v>
      </c>
      <c r="B10" s="82" t="s">
        <v>1326</v>
      </c>
      <c r="C10" s="82"/>
      <c r="D10" s="203">
        <v>1</v>
      </c>
      <c r="E10" s="114" t="s">
        <v>2</v>
      </c>
      <c r="F10" s="226"/>
      <c r="G10" s="27"/>
      <c r="H10" s="24"/>
      <c r="I10" s="19"/>
      <c r="J10" s="22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 ht="15" customHeight="1">
      <c r="A11" s="132"/>
      <c r="B11" s="81"/>
      <c r="C11" s="81"/>
      <c r="D11" s="202"/>
      <c r="E11" s="113"/>
      <c r="F11" s="228"/>
      <c r="G11" s="125"/>
      <c r="H11" s="25"/>
      <c r="I11" s="19"/>
      <c r="J11" s="22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 ht="15" customHeight="1">
      <c r="A12" s="138"/>
      <c r="B12" s="82"/>
      <c r="C12" s="82"/>
      <c r="D12" s="203"/>
      <c r="E12" s="114"/>
      <c r="F12" s="226"/>
      <c r="G12" s="27"/>
      <c r="H12" s="24"/>
      <c r="I12" s="19"/>
      <c r="J12" s="22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ht="15" customHeight="1">
      <c r="A13" s="132"/>
      <c r="B13" s="81"/>
      <c r="C13" s="81"/>
      <c r="D13" s="202"/>
      <c r="E13" s="113"/>
      <c r="F13" s="228"/>
      <c r="G13" s="128"/>
      <c r="H13" s="25"/>
      <c r="I13" s="19"/>
      <c r="J13" s="22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 ht="15" customHeight="1">
      <c r="A14" s="138"/>
      <c r="B14" s="82"/>
      <c r="C14" s="82"/>
      <c r="D14" s="203"/>
      <c r="E14" s="114"/>
      <c r="F14" s="226"/>
      <c r="G14" s="27"/>
      <c r="H14" s="24"/>
      <c r="I14" s="19"/>
      <c r="J14" s="22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15" customHeight="1">
      <c r="A15" s="132"/>
      <c r="B15" s="81"/>
      <c r="C15" s="81"/>
      <c r="D15" s="202"/>
      <c r="E15" s="113"/>
      <c r="F15" s="228"/>
      <c r="G15" s="128"/>
      <c r="H15" s="25"/>
      <c r="I15" s="19"/>
      <c r="J15" s="22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 ht="15" customHeight="1">
      <c r="A16" s="138"/>
      <c r="B16" s="82"/>
      <c r="C16" s="82"/>
      <c r="D16" s="203"/>
      <c r="E16" s="114"/>
      <c r="F16" s="226"/>
      <c r="G16" s="27"/>
      <c r="H16" s="24"/>
      <c r="I16" s="19"/>
      <c r="J16" s="22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 ht="15" customHeight="1">
      <c r="A17" s="132"/>
      <c r="B17" s="81"/>
      <c r="C17" s="81"/>
      <c r="D17" s="202"/>
      <c r="E17" s="113"/>
      <c r="F17" s="228"/>
      <c r="G17" s="128"/>
      <c r="H17" s="25"/>
      <c r="I17" s="19"/>
      <c r="J17" s="22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15" customHeight="1">
      <c r="A18" s="138"/>
      <c r="B18" s="82"/>
      <c r="C18" s="82"/>
      <c r="D18" s="203"/>
      <c r="E18" s="114"/>
      <c r="F18" s="226"/>
      <c r="G18" s="27"/>
      <c r="H18" s="24"/>
      <c r="I18" s="19"/>
      <c r="J18" s="22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5" customHeight="1">
      <c r="A19" s="132"/>
      <c r="B19" s="81"/>
      <c r="C19" s="81"/>
      <c r="D19" s="202"/>
      <c r="E19" s="113"/>
      <c r="F19" s="228"/>
      <c r="G19" s="128"/>
      <c r="H19" s="25"/>
      <c r="I19" s="19"/>
      <c r="J19" s="22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ht="15" customHeight="1">
      <c r="A20" s="138"/>
      <c r="B20" s="82"/>
      <c r="C20" s="82"/>
      <c r="D20" s="203"/>
      <c r="E20" s="114"/>
      <c r="F20" s="226"/>
      <c r="G20" s="27"/>
      <c r="H20" s="24"/>
      <c r="I20" s="19"/>
      <c r="J20" s="22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</row>
    <row r="21" spans="1:41" ht="15" customHeight="1">
      <c r="A21" s="132"/>
      <c r="B21" s="81"/>
      <c r="C21" s="81"/>
      <c r="D21" s="202"/>
      <c r="E21" s="113"/>
      <c r="F21" s="228"/>
      <c r="G21" s="128"/>
      <c r="H21" s="25"/>
      <c r="I21" s="19"/>
      <c r="J21" s="22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</row>
    <row r="22" spans="1:41" ht="15" customHeight="1">
      <c r="A22" s="138"/>
      <c r="B22" s="82"/>
      <c r="C22" s="82"/>
      <c r="D22" s="203"/>
      <c r="E22" s="114"/>
      <c r="F22" s="226"/>
      <c r="G22" s="27"/>
      <c r="H22" s="24"/>
      <c r="I22" s="19"/>
      <c r="J22" s="22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</row>
    <row r="23" spans="1:41" ht="15" customHeight="1">
      <c r="A23" s="132"/>
      <c r="B23" s="81"/>
      <c r="C23" s="81"/>
      <c r="D23" s="202"/>
      <c r="E23" s="113"/>
      <c r="F23" s="228"/>
      <c r="G23" s="128"/>
      <c r="H23" s="25"/>
      <c r="I23" s="19"/>
      <c r="J23" s="22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</row>
    <row r="24" spans="1:41" ht="15" customHeight="1">
      <c r="A24" s="138"/>
      <c r="B24" s="82"/>
      <c r="C24" s="82"/>
      <c r="D24" s="203"/>
      <c r="E24" s="114"/>
      <c r="F24" s="226"/>
      <c r="G24" s="27"/>
      <c r="H24" s="24"/>
      <c r="I24" s="19"/>
      <c r="J24" s="26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</row>
    <row r="25" spans="1:41" ht="15" customHeight="1">
      <c r="A25" s="132"/>
      <c r="B25" s="81"/>
      <c r="C25" s="81"/>
      <c r="D25" s="202"/>
      <c r="E25" s="113"/>
      <c r="F25" s="228"/>
      <c r="G25" s="128"/>
      <c r="H25" s="25"/>
      <c r="I25" s="19"/>
      <c r="J25" s="22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</row>
    <row r="26" spans="1:41" ht="15" customHeight="1">
      <c r="A26" s="138"/>
      <c r="B26" s="82"/>
      <c r="C26" s="82"/>
      <c r="D26" s="203"/>
      <c r="E26" s="114"/>
      <c r="F26" s="226"/>
      <c r="G26" s="27"/>
      <c r="H26" s="24"/>
      <c r="I26" s="19"/>
      <c r="J26" s="22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</row>
    <row r="27" spans="1:41" ht="15" customHeight="1">
      <c r="A27" s="132"/>
      <c r="B27" s="81"/>
      <c r="C27" s="81"/>
      <c r="D27" s="202"/>
      <c r="E27" s="113"/>
      <c r="F27" s="228"/>
      <c r="G27" s="128"/>
      <c r="H27" s="25"/>
      <c r="I27" s="19"/>
      <c r="J27" s="22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</row>
    <row r="28" spans="1:41" ht="15" customHeight="1">
      <c r="A28" s="138"/>
      <c r="B28" s="82"/>
      <c r="C28" s="82"/>
      <c r="D28" s="203"/>
      <c r="E28" s="114"/>
      <c r="F28" s="226"/>
      <c r="G28" s="27"/>
      <c r="H28" s="24"/>
      <c r="I28" s="19"/>
      <c r="J28" s="22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</row>
    <row r="29" spans="1:41" ht="15" customHeight="1">
      <c r="A29" s="132"/>
      <c r="B29" s="81"/>
      <c r="C29" s="81"/>
      <c r="D29" s="202"/>
      <c r="E29" s="113"/>
      <c r="F29" s="228"/>
      <c r="G29" s="128"/>
      <c r="H29" s="25"/>
      <c r="I29" s="19"/>
      <c r="J29" s="22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</row>
    <row r="30" spans="1:41" ht="15" customHeight="1">
      <c r="A30" s="138"/>
      <c r="B30" s="82"/>
      <c r="C30" s="82"/>
      <c r="D30" s="203"/>
      <c r="E30" s="114"/>
      <c r="F30" s="226"/>
      <c r="G30" s="27"/>
      <c r="H30" s="24"/>
      <c r="I30" s="19"/>
      <c r="J30" s="26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</row>
    <row r="31" spans="1:41" s="29" customFormat="1" ht="15" customHeight="1">
      <c r="A31" s="132"/>
      <c r="B31" s="218"/>
      <c r="C31" s="81"/>
      <c r="D31" s="202"/>
      <c r="E31" s="113"/>
      <c r="F31" s="225"/>
      <c r="G31" s="125"/>
      <c r="H31" s="28"/>
      <c r="J31" s="30"/>
      <c r="K31" s="18"/>
      <c r="L31" s="18"/>
      <c r="M31" s="18"/>
      <c r="N31" s="18"/>
    </row>
    <row r="32" spans="1:41" s="29" customFormat="1" ht="15" customHeight="1">
      <c r="A32" s="138"/>
      <c r="B32" s="114" t="str">
        <f>A4&amp;" - 計"</f>
        <v>A-2 - 計</v>
      </c>
      <c r="C32" s="82"/>
      <c r="D32" s="203"/>
      <c r="E32" s="114"/>
      <c r="F32" s="226"/>
      <c r="G32" s="27"/>
      <c r="H32" s="31"/>
      <c r="J32" s="32"/>
      <c r="K32" s="18"/>
      <c r="L32" s="18"/>
      <c r="M32" s="18"/>
      <c r="N32" s="18"/>
    </row>
    <row r="33" spans="1:41" s="29" customFormat="1" ht="15" customHeight="1">
      <c r="A33" s="132"/>
      <c r="B33" s="81"/>
      <c r="C33" s="81"/>
      <c r="D33" s="202"/>
      <c r="E33" s="137"/>
      <c r="F33" s="264"/>
      <c r="G33" s="128"/>
      <c r="H33" s="28"/>
      <c r="J33" s="30"/>
      <c r="K33" s="18"/>
      <c r="L33" s="18"/>
      <c r="M33" s="18"/>
      <c r="N33" s="18"/>
    </row>
    <row r="34" spans="1:41" s="29" customFormat="1" ht="15" customHeight="1">
      <c r="A34" s="33"/>
      <c r="B34" s="135"/>
      <c r="C34" s="135"/>
      <c r="D34" s="204"/>
      <c r="E34" s="134"/>
      <c r="F34" s="265"/>
      <c r="G34" s="34"/>
      <c r="H34" s="35"/>
      <c r="J34" s="32"/>
      <c r="K34" s="18"/>
      <c r="L34" s="18"/>
      <c r="M34" s="18"/>
      <c r="N34" s="18"/>
    </row>
    <row r="35" spans="1:41" ht="15" customHeight="1">
      <c r="A35" s="133"/>
      <c r="B35" s="130"/>
      <c r="C35" s="130"/>
      <c r="D35" s="202"/>
      <c r="E35" s="113"/>
      <c r="F35" s="225"/>
      <c r="G35" s="125"/>
      <c r="H35" s="21"/>
      <c r="I35" s="19"/>
      <c r="J35" s="22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</row>
    <row r="36" spans="1:41" ht="15" customHeight="1">
      <c r="A36" s="131">
        <v>1</v>
      </c>
      <c r="B36" s="82" t="s">
        <v>1325</v>
      </c>
      <c r="C36" s="82"/>
      <c r="D36" s="203"/>
      <c r="E36" s="114"/>
      <c r="F36" s="226"/>
      <c r="G36" s="127"/>
      <c r="H36" s="24"/>
      <c r="I36" s="19"/>
      <c r="J36" s="2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spans="1:41" ht="15" customHeight="1">
      <c r="A37" s="132"/>
      <c r="B37" s="81"/>
      <c r="C37" s="41"/>
      <c r="D37" s="238"/>
      <c r="E37" s="45"/>
      <c r="F37" s="228"/>
      <c r="G37" s="128"/>
      <c r="H37" s="25"/>
      <c r="I37" s="19"/>
      <c r="J37" s="22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</row>
    <row r="38" spans="1:41" ht="15" customHeight="1">
      <c r="A38" s="131"/>
      <c r="B38" s="82"/>
      <c r="C38" s="44"/>
      <c r="D38" s="232"/>
      <c r="E38" s="46"/>
      <c r="F38" s="226"/>
      <c r="G38" s="127"/>
      <c r="H38" s="24"/>
      <c r="I38" s="19"/>
      <c r="J38" s="22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</row>
    <row r="39" spans="1:41" ht="15" customHeight="1">
      <c r="A39" s="132"/>
      <c r="B39" s="191"/>
      <c r="C39" s="191"/>
      <c r="D39" s="251"/>
      <c r="E39" s="113"/>
      <c r="F39" s="243"/>
      <c r="G39" s="128"/>
      <c r="H39" s="25"/>
      <c r="I39" s="19"/>
      <c r="J39" s="30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</row>
    <row r="40" spans="1:41" ht="15" customHeight="1">
      <c r="A40" s="131"/>
      <c r="B40" s="192" t="s">
        <v>1327</v>
      </c>
      <c r="C40" s="192"/>
      <c r="D40" s="241"/>
      <c r="E40" s="114"/>
      <c r="F40" s="231"/>
      <c r="G40" s="127"/>
      <c r="H40" s="24"/>
      <c r="I40" s="19"/>
      <c r="J40" s="32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</row>
    <row r="41" spans="1:41" ht="15" customHeight="1">
      <c r="A41" s="132"/>
      <c r="B41" s="191"/>
      <c r="C41" s="191"/>
      <c r="D41" s="251"/>
      <c r="E41" s="113"/>
      <c r="F41" s="228"/>
      <c r="G41" s="128"/>
      <c r="H41" s="25"/>
      <c r="I41" s="19"/>
      <c r="J41" s="30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</row>
    <row r="42" spans="1:41" ht="15" customHeight="1">
      <c r="A42" s="131"/>
      <c r="B42" s="192" t="s">
        <v>1328</v>
      </c>
      <c r="C42" s="192" t="s">
        <v>1329</v>
      </c>
      <c r="D42" s="241">
        <v>1007</v>
      </c>
      <c r="E42" s="114" t="s">
        <v>3</v>
      </c>
      <c r="F42" s="226"/>
      <c r="G42" s="127"/>
      <c r="H42" s="24"/>
      <c r="I42" s="19"/>
      <c r="J42" s="32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</row>
    <row r="43" spans="1:41" ht="15" customHeight="1">
      <c r="A43" s="132"/>
      <c r="B43" s="191"/>
      <c r="C43" s="233"/>
      <c r="D43" s="251"/>
      <c r="E43" s="113"/>
      <c r="F43" s="228"/>
      <c r="G43" s="128"/>
      <c r="H43" s="25"/>
      <c r="I43" s="19"/>
      <c r="J43" s="30"/>
      <c r="O43" s="29"/>
      <c r="P43" s="2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</row>
    <row r="44" spans="1:41" ht="15" customHeight="1">
      <c r="A44" s="131"/>
      <c r="B44" s="219" t="s">
        <v>1330</v>
      </c>
      <c r="C44" s="219" t="s">
        <v>1331</v>
      </c>
      <c r="D44" s="241">
        <v>18</v>
      </c>
      <c r="E44" s="114" t="s">
        <v>3</v>
      </c>
      <c r="F44" s="226"/>
      <c r="G44" s="127"/>
      <c r="H44" s="24"/>
      <c r="I44" s="19"/>
      <c r="J44" s="32"/>
      <c r="O44" s="29"/>
      <c r="P44" s="2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</row>
    <row r="45" spans="1:41" ht="15" customHeight="1">
      <c r="A45" s="132"/>
      <c r="B45" s="191"/>
      <c r="C45" s="191"/>
      <c r="D45" s="251"/>
      <c r="E45" s="113"/>
      <c r="F45" s="65"/>
      <c r="G45" s="112"/>
      <c r="H45" s="25"/>
      <c r="I45" s="19"/>
      <c r="J45" s="30"/>
      <c r="O45" s="29"/>
      <c r="P45" s="2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</row>
    <row r="46" spans="1:41" ht="15" customHeight="1">
      <c r="A46" s="131"/>
      <c r="B46" s="192" t="s">
        <v>1332</v>
      </c>
      <c r="C46" s="192" t="s">
        <v>1333</v>
      </c>
      <c r="D46" s="241">
        <v>989</v>
      </c>
      <c r="E46" s="114" t="s">
        <v>3</v>
      </c>
      <c r="F46" s="66"/>
      <c r="G46" s="127"/>
      <c r="H46" s="195"/>
      <c r="I46" s="19"/>
      <c r="J46" s="32"/>
      <c r="O46" s="29"/>
      <c r="P46" s="2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</row>
    <row r="47" spans="1:41" ht="15" customHeight="1">
      <c r="A47" s="132"/>
      <c r="B47" s="191"/>
      <c r="C47" s="233"/>
      <c r="D47" s="240"/>
      <c r="E47" s="113"/>
      <c r="F47" s="243"/>
      <c r="G47" s="128"/>
      <c r="H47" s="25"/>
      <c r="I47" s="19"/>
      <c r="J47" s="30"/>
      <c r="O47" s="29"/>
      <c r="P47" s="2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</row>
    <row r="48" spans="1:41" ht="15" customHeight="1">
      <c r="A48" s="131"/>
      <c r="B48" s="219" t="s">
        <v>1334</v>
      </c>
      <c r="C48" s="219" t="s">
        <v>1335</v>
      </c>
      <c r="D48" s="241">
        <v>675</v>
      </c>
      <c r="E48" s="114" t="s">
        <v>148</v>
      </c>
      <c r="F48" s="231"/>
      <c r="G48" s="127"/>
      <c r="H48" s="24"/>
      <c r="I48" s="19"/>
      <c r="J48" s="32"/>
      <c r="O48" s="29"/>
      <c r="P48" s="2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</row>
    <row r="49" spans="1:41" ht="15" customHeight="1">
      <c r="A49" s="132"/>
      <c r="B49" s="191"/>
      <c r="C49" s="233"/>
      <c r="D49" s="240"/>
      <c r="E49" s="113"/>
      <c r="F49" s="243"/>
      <c r="G49" s="128"/>
      <c r="H49" s="25"/>
      <c r="I49" s="19"/>
      <c r="J49" s="30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</row>
    <row r="50" spans="1:41" ht="15" customHeight="1">
      <c r="A50" s="131"/>
      <c r="B50" s="192"/>
      <c r="C50" s="219"/>
      <c r="D50" s="241"/>
      <c r="E50" s="64"/>
      <c r="F50" s="231"/>
      <c r="G50" s="127"/>
      <c r="H50" s="24"/>
      <c r="I50" s="19"/>
      <c r="J50" s="32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</row>
    <row r="51" spans="1:41" ht="15" customHeight="1">
      <c r="A51" s="132"/>
      <c r="B51" s="191"/>
      <c r="C51" s="233"/>
      <c r="D51" s="251"/>
      <c r="E51" s="113"/>
      <c r="F51" s="243"/>
      <c r="G51" s="128"/>
      <c r="H51" s="25"/>
      <c r="I51" s="19"/>
      <c r="J51" s="30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</row>
    <row r="52" spans="1:41" ht="15" customHeight="1">
      <c r="A52" s="131"/>
      <c r="B52" s="192" t="s">
        <v>1336</v>
      </c>
      <c r="C52" s="219"/>
      <c r="D52" s="241"/>
      <c r="E52" s="64"/>
      <c r="F52" s="231"/>
      <c r="G52" s="127"/>
      <c r="H52" s="24"/>
      <c r="I52" s="19"/>
      <c r="J52" s="32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</row>
    <row r="53" spans="1:41" ht="15" customHeight="1">
      <c r="A53" s="132"/>
      <c r="B53" s="191" t="s">
        <v>1337</v>
      </c>
      <c r="C53" s="233"/>
      <c r="D53" s="251"/>
      <c r="E53" s="113"/>
      <c r="F53" s="65"/>
      <c r="G53" s="112"/>
      <c r="H53" s="25"/>
      <c r="I53" s="19"/>
      <c r="J53" s="30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</row>
    <row r="54" spans="1:41" ht="15" customHeight="1">
      <c r="A54" s="131"/>
      <c r="B54" s="192" t="s">
        <v>1338</v>
      </c>
      <c r="C54" s="219" t="s">
        <v>1339</v>
      </c>
      <c r="D54" s="241">
        <v>36</v>
      </c>
      <c r="E54" s="64" t="s">
        <v>4</v>
      </c>
      <c r="F54" s="66"/>
      <c r="G54" s="127"/>
      <c r="H54" s="195"/>
      <c r="I54" s="19"/>
      <c r="J54" s="32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</row>
    <row r="55" spans="1:41" ht="15" customHeight="1">
      <c r="A55" s="132"/>
      <c r="B55" s="191" t="s">
        <v>1337</v>
      </c>
      <c r="C55" s="233"/>
      <c r="D55" s="251"/>
      <c r="E55" s="113"/>
      <c r="F55" s="65"/>
      <c r="G55" s="112"/>
      <c r="H55" s="25"/>
      <c r="I55" s="19"/>
      <c r="J55" s="30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</row>
    <row r="56" spans="1:41" ht="15" customHeight="1">
      <c r="A56" s="131"/>
      <c r="B56" s="192" t="s">
        <v>1338</v>
      </c>
      <c r="C56" s="219" t="s">
        <v>1340</v>
      </c>
      <c r="D56" s="241">
        <v>26</v>
      </c>
      <c r="E56" s="64" t="s">
        <v>4</v>
      </c>
      <c r="F56" s="66"/>
      <c r="G56" s="127"/>
      <c r="H56" s="195"/>
      <c r="I56" s="19"/>
      <c r="J56" s="32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</row>
    <row r="57" spans="1:41" ht="15" customHeight="1">
      <c r="A57" s="132"/>
      <c r="B57" s="191" t="s">
        <v>1337</v>
      </c>
      <c r="C57" s="233"/>
      <c r="D57" s="251"/>
      <c r="E57" s="113"/>
      <c r="F57" s="65"/>
      <c r="G57" s="112"/>
      <c r="H57" s="25"/>
      <c r="I57" s="19"/>
      <c r="J57" s="30"/>
      <c r="O57" s="29"/>
      <c r="P57" s="2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</row>
    <row r="58" spans="1:41" ht="15" customHeight="1">
      <c r="A58" s="131"/>
      <c r="B58" s="219" t="s">
        <v>1338</v>
      </c>
      <c r="C58" s="219" t="s">
        <v>1341</v>
      </c>
      <c r="D58" s="241">
        <v>6</v>
      </c>
      <c r="E58" s="114" t="s">
        <v>4</v>
      </c>
      <c r="F58" s="66"/>
      <c r="G58" s="127"/>
      <c r="H58" s="195"/>
      <c r="I58" s="19"/>
      <c r="J58" s="32"/>
      <c r="O58" s="29"/>
      <c r="P58" s="2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</row>
    <row r="59" spans="1:41" ht="15" customHeight="1">
      <c r="A59" s="132"/>
      <c r="B59" s="260" t="s">
        <v>1337</v>
      </c>
      <c r="C59" s="233"/>
      <c r="D59" s="240"/>
      <c r="E59" s="113"/>
      <c r="F59" s="243"/>
      <c r="G59" s="128"/>
      <c r="H59" s="25"/>
      <c r="I59" s="19"/>
      <c r="J59" s="30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</row>
    <row r="60" spans="1:41" ht="15" customHeight="1">
      <c r="A60" s="131"/>
      <c r="B60" s="192" t="s">
        <v>1338</v>
      </c>
      <c r="C60" s="219" t="s">
        <v>1342</v>
      </c>
      <c r="D60" s="241">
        <v>0.5</v>
      </c>
      <c r="E60" s="114" t="s">
        <v>3</v>
      </c>
      <c r="F60" s="231"/>
      <c r="G60" s="127"/>
      <c r="H60" s="24"/>
      <c r="I60" s="19"/>
      <c r="J60" s="32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</row>
    <row r="61" spans="1:41" ht="15" customHeight="1">
      <c r="A61" s="132"/>
      <c r="B61" s="191" t="s">
        <v>1337</v>
      </c>
      <c r="C61" s="233" t="s">
        <v>1343</v>
      </c>
      <c r="D61" s="251"/>
      <c r="E61" s="113"/>
      <c r="F61" s="243"/>
      <c r="G61" s="128"/>
      <c r="H61" s="25"/>
      <c r="I61" s="19"/>
      <c r="J61" s="30"/>
      <c r="O61" s="29"/>
      <c r="P61" s="2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</row>
    <row r="62" spans="1:41" ht="15" customHeight="1">
      <c r="A62" s="131"/>
      <c r="B62" s="219" t="s">
        <v>1338</v>
      </c>
      <c r="C62" s="219" t="s">
        <v>1309</v>
      </c>
      <c r="D62" s="241">
        <v>0.5</v>
      </c>
      <c r="E62" s="114" t="s">
        <v>3</v>
      </c>
      <c r="F62" s="231"/>
      <c r="G62" s="127"/>
      <c r="H62" s="24"/>
      <c r="I62" s="19"/>
      <c r="J62" s="32"/>
      <c r="O62" s="29"/>
      <c r="P62" s="2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</row>
    <row r="63" spans="1:41" ht="15" customHeight="1">
      <c r="A63" s="132"/>
      <c r="B63" s="260" t="s">
        <v>1337</v>
      </c>
      <c r="C63" s="233"/>
      <c r="D63" s="240"/>
      <c r="E63" s="113"/>
      <c r="F63" s="225"/>
      <c r="G63" s="125"/>
      <c r="H63" s="25"/>
      <c r="I63" s="19"/>
      <c r="J63" s="30"/>
      <c r="O63" s="29"/>
      <c r="P63" s="2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</row>
    <row r="64" spans="1:41" ht="15" customHeight="1">
      <c r="A64" s="131"/>
      <c r="B64" s="219" t="s">
        <v>1338</v>
      </c>
      <c r="C64" s="219" t="s">
        <v>1344</v>
      </c>
      <c r="D64" s="241">
        <v>10.199999999999999</v>
      </c>
      <c r="E64" s="114" t="s">
        <v>3</v>
      </c>
      <c r="F64" s="226"/>
      <c r="G64" s="127"/>
      <c r="H64" s="24"/>
      <c r="I64" s="19"/>
      <c r="J64" s="32"/>
      <c r="O64" s="29"/>
      <c r="P64" s="2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</row>
    <row r="65" spans="1:41" ht="15" customHeight="1">
      <c r="A65" s="132"/>
      <c r="B65" s="191"/>
      <c r="C65" s="233"/>
      <c r="D65" s="240"/>
      <c r="E65" s="137"/>
      <c r="F65" s="225"/>
      <c r="G65" s="128"/>
      <c r="H65" s="21"/>
      <c r="I65" s="19"/>
      <c r="J65" s="30"/>
      <c r="O65" s="29"/>
      <c r="P65" s="2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</row>
    <row r="66" spans="1:41" ht="15" customHeight="1">
      <c r="A66" s="136"/>
      <c r="B66" s="267"/>
      <c r="C66" s="267"/>
      <c r="D66" s="257"/>
      <c r="E66" s="134"/>
      <c r="F66" s="244"/>
      <c r="G66" s="122"/>
      <c r="H66" s="121"/>
      <c r="I66" s="19"/>
      <c r="J66" s="32"/>
      <c r="O66" s="29"/>
      <c r="P66" s="2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</row>
    <row r="67" spans="1:41" ht="15" customHeight="1">
      <c r="A67" s="133"/>
      <c r="B67" s="268" t="s">
        <v>1345</v>
      </c>
      <c r="C67" s="269"/>
      <c r="D67" s="240"/>
      <c r="E67" s="113"/>
      <c r="F67" s="225"/>
      <c r="G67" s="125"/>
      <c r="H67" s="21"/>
      <c r="I67" s="19"/>
      <c r="J67" s="30"/>
      <c r="O67" s="29"/>
      <c r="P67" s="2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</row>
    <row r="68" spans="1:41" ht="15" customHeight="1">
      <c r="A68" s="131"/>
      <c r="B68" s="219" t="s">
        <v>332</v>
      </c>
      <c r="C68" s="219" t="s">
        <v>1346</v>
      </c>
      <c r="D68" s="241">
        <v>18.3</v>
      </c>
      <c r="E68" s="114" t="s">
        <v>3</v>
      </c>
      <c r="F68" s="226"/>
      <c r="G68" s="127"/>
      <c r="H68" s="24"/>
      <c r="I68" s="19"/>
      <c r="J68" s="32"/>
      <c r="O68" s="29"/>
      <c r="P68" s="2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</row>
    <row r="69" spans="1:41" ht="15" customHeight="1">
      <c r="A69" s="132"/>
      <c r="B69" s="191" t="s">
        <v>1345</v>
      </c>
      <c r="C69" s="233" t="s">
        <v>1347</v>
      </c>
      <c r="D69" s="240"/>
      <c r="E69" s="113"/>
      <c r="F69" s="228"/>
      <c r="G69" s="128"/>
      <c r="H69" s="25"/>
      <c r="I69" s="19"/>
      <c r="J69" s="30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</row>
    <row r="70" spans="1:41" ht="15" customHeight="1">
      <c r="A70" s="131"/>
      <c r="B70" s="192" t="s">
        <v>8</v>
      </c>
      <c r="C70" s="219" t="s">
        <v>81</v>
      </c>
      <c r="D70" s="241">
        <v>18.3</v>
      </c>
      <c r="E70" s="114" t="s">
        <v>3</v>
      </c>
      <c r="F70" s="226"/>
      <c r="G70" s="127"/>
      <c r="H70" s="24"/>
      <c r="I70" s="19"/>
      <c r="J70" s="32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</row>
    <row r="71" spans="1:41" ht="15" customHeight="1">
      <c r="A71" s="132"/>
      <c r="B71" s="191" t="s">
        <v>1345</v>
      </c>
      <c r="C71" s="233" t="s">
        <v>1347</v>
      </c>
      <c r="D71" s="240"/>
      <c r="E71" s="113"/>
      <c r="F71" s="243"/>
      <c r="G71" s="128"/>
      <c r="H71" s="25"/>
      <c r="I71" s="19"/>
      <c r="J71" s="30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</row>
    <row r="72" spans="1:41" ht="15" customHeight="1">
      <c r="A72" s="131"/>
      <c r="B72" s="192" t="s">
        <v>23</v>
      </c>
      <c r="C72" s="219" t="s">
        <v>64</v>
      </c>
      <c r="D72" s="241">
        <v>1</v>
      </c>
      <c r="E72" s="114" t="s">
        <v>9</v>
      </c>
      <c r="F72" s="231"/>
      <c r="G72" s="127"/>
      <c r="H72" s="24"/>
      <c r="I72" s="19"/>
      <c r="J72" s="32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</row>
    <row r="73" spans="1:41" ht="15" customHeight="1">
      <c r="A73" s="132"/>
      <c r="B73" s="191" t="s">
        <v>1345</v>
      </c>
      <c r="C73" s="233"/>
      <c r="D73" s="240"/>
      <c r="E73" s="113"/>
      <c r="F73" s="243"/>
      <c r="G73" s="128"/>
      <c r="H73" s="25"/>
      <c r="I73" s="19"/>
      <c r="J73" s="30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</row>
    <row r="74" spans="1:41" ht="15" customHeight="1">
      <c r="A74" s="131"/>
      <c r="B74" s="192" t="s">
        <v>1348</v>
      </c>
      <c r="C74" s="219"/>
      <c r="D74" s="241">
        <v>82</v>
      </c>
      <c r="E74" s="114" t="s">
        <v>148</v>
      </c>
      <c r="F74" s="231"/>
      <c r="G74" s="127"/>
      <c r="H74" s="24"/>
      <c r="I74" s="19"/>
      <c r="J74" s="32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</row>
    <row r="75" spans="1:41" ht="15" customHeight="1">
      <c r="A75" s="132"/>
      <c r="B75" s="81" t="s">
        <v>1345</v>
      </c>
      <c r="C75" s="81"/>
      <c r="D75" s="202"/>
      <c r="E75" s="113"/>
      <c r="F75" s="243"/>
      <c r="G75" s="128"/>
      <c r="H75" s="25"/>
      <c r="I75" s="19"/>
      <c r="J75" s="22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</row>
    <row r="76" spans="1:41" ht="15" customHeight="1">
      <c r="A76" s="131"/>
      <c r="B76" s="82" t="s">
        <v>25</v>
      </c>
      <c r="C76" s="82"/>
      <c r="D76" s="203">
        <v>82</v>
      </c>
      <c r="E76" s="114" t="s">
        <v>148</v>
      </c>
      <c r="F76" s="231"/>
      <c r="G76" s="127"/>
      <c r="H76" s="24"/>
      <c r="I76" s="19"/>
      <c r="J76" s="22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</row>
    <row r="77" spans="1:41" ht="15" customHeight="1">
      <c r="A77" s="132"/>
      <c r="B77" s="81" t="s">
        <v>1345</v>
      </c>
      <c r="C77" s="81"/>
      <c r="D77" s="224"/>
      <c r="E77" s="113"/>
      <c r="F77" s="243"/>
      <c r="G77" s="128"/>
      <c r="H77" s="25"/>
      <c r="I77" s="19"/>
      <c r="J77" s="42"/>
      <c r="K77" s="43"/>
      <c r="L77" s="43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</row>
    <row r="78" spans="1:41" ht="15" customHeight="1">
      <c r="A78" s="131"/>
      <c r="B78" s="82" t="s">
        <v>1349</v>
      </c>
      <c r="C78" s="82" t="s">
        <v>1350</v>
      </c>
      <c r="D78" s="232">
        <v>4.5999999999999996</v>
      </c>
      <c r="E78" s="114" t="s">
        <v>3</v>
      </c>
      <c r="F78" s="231"/>
      <c r="G78" s="127"/>
      <c r="H78" s="24"/>
      <c r="I78" s="19"/>
      <c r="J78" s="42"/>
      <c r="K78" s="43"/>
      <c r="L78" s="43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</row>
    <row r="79" spans="1:41" ht="15" customHeight="1">
      <c r="A79" s="132"/>
      <c r="B79" s="81" t="s">
        <v>1345</v>
      </c>
      <c r="C79" s="81"/>
      <c r="D79" s="224"/>
      <c r="E79" s="113"/>
      <c r="F79" s="243"/>
      <c r="G79" s="125"/>
      <c r="H79" s="25"/>
      <c r="I79" s="19"/>
      <c r="J79" s="22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</row>
    <row r="80" spans="1:41" ht="15" customHeight="1">
      <c r="A80" s="131"/>
      <c r="B80" s="82" t="s">
        <v>1351</v>
      </c>
      <c r="C80" s="82" t="s">
        <v>1352</v>
      </c>
      <c r="D80" s="203">
        <v>1.4</v>
      </c>
      <c r="E80" s="114" t="s">
        <v>148</v>
      </c>
      <c r="F80" s="231"/>
      <c r="G80" s="48"/>
      <c r="H80" s="24"/>
      <c r="I80" s="19"/>
      <c r="J80" s="22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</row>
    <row r="81" spans="1:41" ht="15" customHeight="1">
      <c r="A81" s="132"/>
      <c r="B81" s="81" t="s">
        <v>1345</v>
      </c>
      <c r="C81" s="81"/>
      <c r="D81" s="202"/>
      <c r="E81" s="113"/>
      <c r="F81" s="243"/>
      <c r="G81" s="128"/>
      <c r="H81" s="25"/>
      <c r="I81" s="19"/>
      <c r="J81" s="42"/>
      <c r="K81" s="43"/>
      <c r="L81" s="43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</row>
    <row r="82" spans="1:41" ht="15" customHeight="1">
      <c r="A82" s="131"/>
      <c r="B82" s="82" t="s">
        <v>1353</v>
      </c>
      <c r="C82" s="82" t="s">
        <v>1354</v>
      </c>
      <c r="D82" s="203">
        <v>0.1</v>
      </c>
      <c r="E82" s="114" t="s">
        <v>0</v>
      </c>
      <c r="F82" s="231"/>
      <c r="G82" s="127"/>
      <c r="H82" s="24"/>
      <c r="I82" s="19"/>
      <c r="J82" s="42"/>
      <c r="K82" s="43"/>
      <c r="L82" s="43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</row>
    <row r="83" spans="1:41" ht="15" customHeight="1">
      <c r="A83" s="132"/>
      <c r="B83" s="215" t="s">
        <v>1345</v>
      </c>
      <c r="C83" s="81"/>
      <c r="D83" s="202"/>
      <c r="E83" s="113"/>
      <c r="F83" s="243"/>
      <c r="G83" s="128"/>
      <c r="H83" s="25"/>
      <c r="I83" s="19"/>
      <c r="J83" s="30"/>
      <c r="M83" s="43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</row>
    <row r="84" spans="1:41" ht="15" customHeight="1">
      <c r="A84" s="131"/>
      <c r="B84" s="82" t="s">
        <v>27</v>
      </c>
      <c r="C84" s="44"/>
      <c r="D84" s="203">
        <v>0.1</v>
      </c>
      <c r="E84" s="114" t="s">
        <v>0</v>
      </c>
      <c r="F84" s="231"/>
      <c r="G84" s="127"/>
      <c r="H84" s="24"/>
      <c r="I84" s="19"/>
      <c r="J84" s="32"/>
      <c r="M84" s="43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</row>
    <row r="85" spans="1:41" ht="15" customHeight="1">
      <c r="A85" s="132"/>
      <c r="B85" s="81" t="s">
        <v>1345</v>
      </c>
      <c r="C85" s="81"/>
      <c r="D85" s="202"/>
      <c r="E85" s="113"/>
      <c r="F85" s="243"/>
      <c r="G85" s="128"/>
      <c r="H85" s="25"/>
      <c r="I85" s="19"/>
      <c r="J85" s="30"/>
      <c r="M85" s="43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</row>
    <row r="86" spans="1:41" ht="15" customHeight="1">
      <c r="A86" s="131"/>
      <c r="B86" s="82" t="s">
        <v>28</v>
      </c>
      <c r="C86" s="82"/>
      <c r="D86" s="203">
        <v>0.1</v>
      </c>
      <c r="E86" s="114" t="s">
        <v>0</v>
      </c>
      <c r="F86" s="231"/>
      <c r="G86" s="127"/>
      <c r="H86" s="24"/>
      <c r="I86" s="19"/>
      <c r="J86" s="32"/>
      <c r="M86" s="43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</row>
    <row r="87" spans="1:41" ht="15" customHeight="1">
      <c r="A87" s="132"/>
      <c r="B87" s="81"/>
      <c r="C87" s="81"/>
      <c r="D87" s="202"/>
      <c r="E87" s="113"/>
      <c r="F87" s="243"/>
      <c r="G87" s="128"/>
      <c r="H87" s="25"/>
      <c r="I87" s="19"/>
      <c r="J87" s="42"/>
      <c r="K87" s="43"/>
      <c r="L87" s="43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</row>
    <row r="88" spans="1:41" ht="15" customHeight="1">
      <c r="A88" s="131"/>
      <c r="B88" s="82"/>
      <c r="C88" s="82"/>
      <c r="D88" s="203"/>
      <c r="E88" s="114"/>
      <c r="F88" s="231"/>
      <c r="G88" s="127"/>
      <c r="H88" s="24"/>
      <c r="I88" s="19"/>
      <c r="J88" s="42"/>
      <c r="K88" s="43"/>
      <c r="L88" s="43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</row>
    <row r="89" spans="1:41" ht="15" customHeight="1">
      <c r="A89" s="132"/>
      <c r="B89" s="81" t="s">
        <v>1355</v>
      </c>
      <c r="C89" s="81"/>
      <c r="D89" s="202"/>
      <c r="E89" s="113"/>
      <c r="F89" s="228"/>
      <c r="G89" s="128"/>
      <c r="H89" s="25"/>
      <c r="I89" s="19"/>
      <c r="J89" s="42"/>
      <c r="K89" s="43"/>
      <c r="L89" s="43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</row>
    <row r="90" spans="1:41" ht="15" customHeight="1">
      <c r="A90" s="131"/>
      <c r="B90" s="82" t="s">
        <v>332</v>
      </c>
      <c r="C90" s="82" t="s">
        <v>1346</v>
      </c>
      <c r="D90" s="203">
        <v>4.2</v>
      </c>
      <c r="E90" s="114" t="s">
        <v>3</v>
      </c>
      <c r="F90" s="226"/>
      <c r="G90" s="127"/>
      <c r="H90" s="24"/>
      <c r="I90" s="19"/>
      <c r="J90" s="42"/>
      <c r="K90" s="43"/>
      <c r="L90" s="43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</row>
    <row r="91" spans="1:41" ht="15" customHeight="1">
      <c r="A91" s="132"/>
      <c r="B91" s="81" t="s">
        <v>1355</v>
      </c>
      <c r="C91" s="81" t="s">
        <v>1347</v>
      </c>
      <c r="D91" s="202"/>
      <c r="E91" s="113"/>
      <c r="F91" s="228"/>
      <c r="G91" s="128"/>
      <c r="H91" s="25"/>
      <c r="I91" s="19"/>
      <c r="J91" s="42"/>
      <c r="K91" s="43"/>
      <c r="L91" s="43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</row>
    <row r="92" spans="1:41" ht="15" customHeight="1">
      <c r="A92" s="131"/>
      <c r="B92" s="82" t="s">
        <v>8</v>
      </c>
      <c r="C92" s="82" t="s">
        <v>1309</v>
      </c>
      <c r="D92" s="203">
        <v>4.2</v>
      </c>
      <c r="E92" s="114" t="s">
        <v>3</v>
      </c>
      <c r="F92" s="226"/>
      <c r="G92" s="127"/>
      <c r="H92" s="24"/>
      <c r="I92" s="19"/>
      <c r="J92" s="42"/>
      <c r="K92" s="43"/>
      <c r="L92" s="43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</row>
    <row r="93" spans="1:41" ht="15" customHeight="1">
      <c r="A93" s="132"/>
      <c r="B93" s="81" t="s">
        <v>1355</v>
      </c>
      <c r="C93" s="81"/>
      <c r="D93" s="202"/>
      <c r="E93" s="113"/>
      <c r="F93" s="228"/>
      <c r="G93" s="128"/>
      <c r="H93" s="25"/>
      <c r="I93" s="19"/>
      <c r="J93" s="42"/>
      <c r="K93" s="43"/>
      <c r="L93" s="43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</row>
    <row r="94" spans="1:41" ht="15" customHeight="1">
      <c r="A94" s="131"/>
      <c r="B94" s="82" t="s">
        <v>1348</v>
      </c>
      <c r="C94" s="82"/>
      <c r="D94" s="203">
        <v>55.4</v>
      </c>
      <c r="E94" s="114" t="s">
        <v>148</v>
      </c>
      <c r="F94" s="226"/>
      <c r="G94" s="127"/>
      <c r="H94" s="24"/>
      <c r="I94" s="19"/>
      <c r="J94" s="42"/>
      <c r="K94" s="43"/>
      <c r="L94" s="43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</row>
    <row r="95" spans="1:41" ht="15" customHeight="1">
      <c r="A95" s="132"/>
      <c r="B95" s="215" t="s">
        <v>1355</v>
      </c>
      <c r="C95" s="81"/>
      <c r="D95" s="202"/>
      <c r="E95" s="113"/>
      <c r="F95" s="225"/>
      <c r="G95" s="125"/>
      <c r="H95" s="25"/>
      <c r="I95" s="19"/>
      <c r="J95" s="42"/>
      <c r="K95" s="43"/>
      <c r="L95" s="43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</row>
    <row r="96" spans="1:41" ht="15" customHeight="1">
      <c r="A96" s="131"/>
      <c r="B96" s="82" t="s">
        <v>25</v>
      </c>
      <c r="C96" s="82"/>
      <c r="D96" s="203">
        <v>55.4</v>
      </c>
      <c r="E96" s="114" t="s">
        <v>148</v>
      </c>
      <c r="F96" s="226"/>
      <c r="G96" s="127"/>
      <c r="H96" s="24"/>
      <c r="I96" s="19"/>
      <c r="J96" s="42"/>
      <c r="K96" s="43"/>
      <c r="L96" s="43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</row>
    <row r="97" spans="1:41" ht="15" customHeight="1">
      <c r="A97" s="132"/>
      <c r="B97" s="81" t="s">
        <v>1355</v>
      </c>
      <c r="C97" s="81"/>
      <c r="D97" s="202"/>
      <c r="E97" s="137"/>
      <c r="F97" s="225"/>
      <c r="G97" s="128"/>
      <c r="H97" s="21"/>
      <c r="I97" s="19"/>
      <c r="J97" s="42"/>
      <c r="K97" s="43"/>
      <c r="L97" s="43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</row>
    <row r="98" spans="1:41" ht="15" customHeight="1">
      <c r="A98" s="136"/>
      <c r="B98" s="135" t="s">
        <v>1349</v>
      </c>
      <c r="C98" s="135" t="s">
        <v>1350</v>
      </c>
      <c r="D98" s="204">
        <v>1.5</v>
      </c>
      <c r="E98" s="134" t="s">
        <v>3</v>
      </c>
      <c r="F98" s="244"/>
      <c r="G98" s="122"/>
      <c r="H98" s="121"/>
      <c r="I98" s="19"/>
      <c r="J98" s="42"/>
      <c r="K98" s="43"/>
      <c r="L98" s="43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</row>
    <row r="99" spans="1:41" ht="15" customHeight="1">
      <c r="A99" s="133"/>
      <c r="B99" s="268" t="s">
        <v>1355</v>
      </c>
      <c r="C99" s="269"/>
      <c r="D99" s="240"/>
      <c r="E99" s="113"/>
      <c r="F99" s="225"/>
      <c r="G99" s="125"/>
      <c r="H99" s="21"/>
      <c r="I99" s="19"/>
      <c r="J99" s="30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</row>
    <row r="100" spans="1:41" ht="15" customHeight="1">
      <c r="A100" s="131"/>
      <c r="B100" s="192" t="s">
        <v>1351</v>
      </c>
      <c r="C100" s="219" t="s">
        <v>1352</v>
      </c>
      <c r="D100" s="241">
        <v>0.5</v>
      </c>
      <c r="E100" s="114" t="s">
        <v>148</v>
      </c>
      <c r="F100" s="226"/>
      <c r="G100" s="127"/>
      <c r="H100" s="24"/>
      <c r="I100" s="19"/>
      <c r="J100" s="32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</row>
    <row r="101" spans="1:41" ht="15" customHeight="1">
      <c r="A101" s="132"/>
      <c r="B101" s="191" t="s">
        <v>1355</v>
      </c>
      <c r="C101" s="233"/>
      <c r="D101" s="240"/>
      <c r="E101" s="113"/>
      <c r="F101" s="228"/>
      <c r="G101" s="128"/>
      <c r="H101" s="25"/>
      <c r="I101" s="19"/>
      <c r="J101" s="30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</row>
    <row r="102" spans="1:41" ht="15" customHeight="1">
      <c r="A102" s="131"/>
      <c r="B102" s="192" t="s">
        <v>1353</v>
      </c>
      <c r="C102" s="219" t="s">
        <v>1354</v>
      </c>
      <c r="D102" s="241">
        <v>0.3</v>
      </c>
      <c r="E102" s="114" t="s">
        <v>0</v>
      </c>
      <c r="F102" s="226"/>
      <c r="G102" s="127"/>
      <c r="H102" s="24"/>
      <c r="I102" s="19"/>
      <c r="J102" s="32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</row>
    <row r="103" spans="1:41" ht="15" customHeight="1">
      <c r="A103" s="132"/>
      <c r="B103" s="191" t="s">
        <v>1355</v>
      </c>
      <c r="C103" s="233"/>
      <c r="D103" s="240"/>
      <c r="E103" s="113"/>
      <c r="F103" s="243"/>
      <c r="G103" s="128"/>
      <c r="H103" s="25"/>
      <c r="I103" s="19"/>
      <c r="J103" s="30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</row>
    <row r="104" spans="1:41" ht="15" customHeight="1">
      <c r="A104" s="131"/>
      <c r="B104" s="192" t="s">
        <v>27</v>
      </c>
      <c r="C104" s="219"/>
      <c r="D104" s="241">
        <v>0.3</v>
      </c>
      <c r="E104" s="114" t="s">
        <v>0</v>
      </c>
      <c r="F104" s="231"/>
      <c r="G104" s="127"/>
      <c r="H104" s="24"/>
      <c r="I104" s="19"/>
      <c r="J104" s="32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</row>
    <row r="105" spans="1:41" ht="15" customHeight="1">
      <c r="A105" s="132"/>
      <c r="B105" s="191" t="s">
        <v>1355</v>
      </c>
      <c r="C105" s="233"/>
      <c r="D105" s="240"/>
      <c r="E105" s="113"/>
      <c r="F105" s="243"/>
      <c r="G105" s="128"/>
      <c r="H105" s="25"/>
      <c r="I105" s="19"/>
      <c r="J105" s="30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</row>
    <row r="106" spans="1:41" ht="15" customHeight="1">
      <c r="A106" s="131"/>
      <c r="B106" s="192" t="s">
        <v>28</v>
      </c>
      <c r="C106" s="219"/>
      <c r="D106" s="241">
        <v>0.3</v>
      </c>
      <c r="E106" s="114" t="s">
        <v>0</v>
      </c>
      <c r="F106" s="231"/>
      <c r="G106" s="127"/>
      <c r="H106" s="24"/>
      <c r="I106" s="19"/>
      <c r="J106" s="32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</row>
    <row r="107" spans="1:41" ht="15" customHeight="1">
      <c r="A107" s="132"/>
      <c r="B107" s="81"/>
      <c r="C107" s="81"/>
      <c r="D107" s="202"/>
      <c r="E107" s="113"/>
      <c r="F107" s="65"/>
      <c r="G107" s="112"/>
      <c r="H107" s="25"/>
      <c r="I107" s="19"/>
      <c r="J107" s="22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</row>
    <row r="108" spans="1:41" ht="15" customHeight="1">
      <c r="A108" s="131"/>
      <c r="B108" s="82"/>
      <c r="C108" s="82"/>
      <c r="D108" s="203"/>
      <c r="E108" s="114"/>
      <c r="F108" s="66"/>
      <c r="G108" s="127"/>
      <c r="H108" s="195"/>
      <c r="I108" s="19"/>
      <c r="J108" s="22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</row>
    <row r="109" spans="1:41" ht="15" customHeight="1">
      <c r="A109" s="132"/>
      <c r="B109" s="81"/>
      <c r="C109" s="81"/>
      <c r="D109" s="224"/>
      <c r="E109" s="113"/>
      <c r="F109" s="243"/>
      <c r="G109" s="128"/>
      <c r="H109" s="25"/>
      <c r="I109" s="19"/>
      <c r="J109" s="42"/>
      <c r="K109" s="43"/>
      <c r="L109" s="43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</row>
    <row r="110" spans="1:41" ht="15" customHeight="1">
      <c r="A110" s="131"/>
      <c r="B110" s="82" t="s">
        <v>1356</v>
      </c>
      <c r="C110" s="82"/>
      <c r="D110" s="232"/>
      <c r="E110" s="114"/>
      <c r="F110" s="231"/>
      <c r="G110" s="127"/>
      <c r="H110" s="24"/>
      <c r="I110" s="19"/>
      <c r="J110" s="42"/>
      <c r="K110" s="43"/>
      <c r="L110" s="43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</row>
    <row r="111" spans="1:41" ht="15" customHeight="1">
      <c r="A111" s="132"/>
      <c r="B111" s="81"/>
      <c r="C111" s="81"/>
      <c r="D111" s="224"/>
      <c r="E111" s="113"/>
      <c r="F111" s="243"/>
      <c r="G111" s="125"/>
      <c r="H111" s="25"/>
      <c r="I111" s="19"/>
      <c r="J111" s="22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</row>
    <row r="112" spans="1:41" ht="15" customHeight="1">
      <c r="A112" s="131"/>
      <c r="B112" s="82" t="s">
        <v>1357</v>
      </c>
      <c r="C112" s="82" t="s">
        <v>1358</v>
      </c>
      <c r="D112" s="203">
        <v>27.7</v>
      </c>
      <c r="E112" s="114" t="s">
        <v>4</v>
      </c>
      <c r="F112" s="231"/>
      <c r="G112" s="48"/>
      <c r="H112" s="24"/>
      <c r="I112" s="19"/>
      <c r="J112" s="22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</row>
    <row r="113" spans="1:41" ht="15" customHeight="1">
      <c r="A113" s="132"/>
      <c r="B113" s="81"/>
      <c r="C113" s="81"/>
      <c r="D113" s="202"/>
      <c r="E113" s="113"/>
      <c r="F113" s="243"/>
      <c r="G113" s="128"/>
      <c r="H113" s="25"/>
      <c r="I113" s="19"/>
      <c r="J113" s="42"/>
      <c r="K113" s="43"/>
      <c r="L113" s="43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</row>
    <row r="114" spans="1:41" ht="15" customHeight="1">
      <c r="A114" s="131"/>
      <c r="B114" s="82" t="s">
        <v>1359</v>
      </c>
      <c r="C114" s="82" t="s">
        <v>1360</v>
      </c>
      <c r="D114" s="203">
        <v>7.1</v>
      </c>
      <c r="E114" s="114" t="s">
        <v>4</v>
      </c>
      <c r="F114" s="231"/>
      <c r="G114" s="127"/>
      <c r="H114" s="24"/>
      <c r="I114" s="19"/>
      <c r="J114" s="42"/>
      <c r="K114" s="43"/>
      <c r="L114" s="43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</row>
    <row r="115" spans="1:41" ht="15" customHeight="1">
      <c r="A115" s="132"/>
      <c r="B115" s="215"/>
      <c r="C115" s="81"/>
      <c r="D115" s="202"/>
      <c r="E115" s="113"/>
      <c r="F115" s="243"/>
      <c r="G115" s="128"/>
      <c r="H115" s="25"/>
      <c r="I115" s="19"/>
      <c r="J115" s="30"/>
      <c r="M115" s="43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</row>
    <row r="116" spans="1:41" ht="15" customHeight="1">
      <c r="A116" s="131"/>
      <c r="B116" s="82"/>
      <c r="C116" s="44"/>
      <c r="D116" s="203"/>
      <c r="E116" s="114"/>
      <c r="F116" s="231"/>
      <c r="G116" s="127"/>
      <c r="H116" s="24"/>
      <c r="I116" s="19"/>
      <c r="J116" s="32"/>
      <c r="M116" s="43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</row>
    <row r="117" spans="1:41" ht="15" customHeight="1">
      <c r="A117" s="132"/>
      <c r="B117" s="81"/>
      <c r="C117" s="81"/>
      <c r="D117" s="202"/>
      <c r="E117" s="113"/>
      <c r="F117" s="243"/>
      <c r="G117" s="128"/>
      <c r="H117" s="25"/>
      <c r="I117" s="19"/>
      <c r="J117" s="30"/>
      <c r="M117" s="43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</row>
    <row r="118" spans="1:41" ht="15" customHeight="1">
      <c r="A118" s="131"/>
      <c r="B118" s="82" t="s">
        <v>1361</v>
      </c>
      <c r="C118" s="82"/>
      <c r="D118" s="203"/>
      <c r="E118" s="114"/>
      <c r="F118" s="231"/>
      <c r="G118" s="127"/>
      <c r="H118" s="24"/>
      <c r="I118" s="19"/>
      <c r="J118" s="32"/>
      <c r="M118" s="43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</row>
    <row r="119" spans="1:41" ht="15" customHeight="1">
      <c r="A119" s="132"/>
      <c r="B119" s="81"/>
      <c r="C119" s="81"/>
      <c r="D119" s="202"/>
      <c r="E119" s="113"/>
      <c r="F119" s="65"/>
      <c r="G119" s="112"/>
      <c r="H119" s="25"/>
      <c r="I119" s="19"/>
      <c r="J119" s="42"/>
      <c r="K119" s="43"/>
      <c r="L119" s="43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</row>
    <row r="120" spans="1:41" ht="15" customHeight="1">
      <c r="A120" s="131"/>
      <c r="B120" s="82" t="s">
        <v>1362</v>
      </c>
      <c r="C120" s="82" t="s">
        <v>1363</v>
      </c>
      <c r="D120" s="203">
        <v>26.7</v>
      </c>
      <c r="E120" s="114" t="s">
        <v>4</v>
      </c>
      <c r="F120" s="66"/>
      <c r="G120" s="127"/>
      <c r="H120" s="195"/>
      <c r="I120" s="19"/>
      <c r="J120" s="42"/>
      <c r="K120" s="43"/>
      <c r="L120" s="43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</row>
    <row r="121" spans="1:41" ht="15" customHeight="1">
      <c r="A121" s="132"/>
      <c r="B121" s="81"/>
      <c r="C121" s="81"/>
      <c r="D121" s="202"/>
      <c r="E121" s="113"/>
      <c r="F121" s="126"/>
      <c r="G121" s="112"/>
      <c r="H121" s="25"/>
      <c r="I121" s="19"/>
      <c r="J121" s="42"/>
      <c r="K121" s="43"/>
      <c r="L121" s="43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</row>
    <row r="122" spans="1:41" ht="15" customHeight="1">
      <c r="A122" s="131"/>
      <c r="B122" s="82" t="s">
        <v>1362</v>
      </c>
      <c r="C122" s="82" t="s">
        <v>1364</v>
      </c>
      <c r="D122" s="203">
        <v>116</v>
      </c>
      <c r="E122" s="114" t="s">
        <v>4</v>
      </c>
      <c r="F122" s="124"/>
      <c r="G122" s="127"/>
      <c r="H122" s="195"/>
      <c r="I122" s="19"/>
      <c r="J122" s="42"/>
      <c r="K122" s="43"/>
      <c r="L122" s="43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</row>
    <row r="123" spans="1:41" ht="15" customHeight="1">
      <c r="A123" s="132"/>
      <c r="B123" s="81" t="s">
        <v>1362</v>
      </c>
      <c r="C123" s="81"/>
      <c r="D123" s="202"/>
      <c r="E123" s="113"/>
      <c r="F123" s="126"/>
      <c r="G123" s="112"/>
      <c r="H123" s="25"/>
      <c r="I123" s="19"/>
      <c r="J123" s="42"/>
      <c r="K123" s="43"/>
      <c r="L123" s="43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</row>
    <row r="124" spans="1:41" ht="15" customHeight="1">
      <c r="A124" s="131"/>
      <c r="B124" s="82" t="s">
        <v>1365</v>
      </c>
      <c r="C124" s="82" t="s">
        <v>1366</v>
      </c>
      <c r="D124" s="203">
        <v>7</v>
      </c>
      <c r="E124" s="114" t="s">
        <v>144</v>
      </c>
      <c r="F124" s="124"/>
      <c r="G124" s="127"/>
      <c r="H124" s="195"/>
      <c r="I124" s="19"/>
      <c r="J124" s="42"/>
      <c r="K124" s="43"/>
      <c r="L124" s="43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</row>
    <row r="125" spans="1:41" ht="15" customHeight="1">
      <c r="A125" s="132"/>
      <c r="B125" s="81"/>
      <c r="C125" s="81"/>
      <c r="D125" s="202"/>
      <c r="E125" s="113"/>
      <c r="F125" s="126"/>
      <c r="G125" s="112"/>
      <c r="H125" s="25"/>
      <c r="I125" s="19"/>
      <c r="J125" s="42"/>
      <c r="K125" s="43"/>
      <c r="L125" s="43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</row>
    <row r="126" spans="1:41" ht="15" customHeight="1">
      <c r="A126" s="131"/>
      <c r="B126" s="82" t="s">
        <v>1367</v>
      </c>
      <c r="C126" s="82" t="s">
        <v>1364</v>
      </c>
      <c r="D126" s="203">
        <v>6</v>
      </c>
      <c r="E126" s="114" t="s">
        <v>4</v>
      </c>
      <c r="F126" s="124"/>
      <c r="G126" s="127"/>
      <c r="H126" s="195"/>
      <c r="I126" s="19"/>
      <c r="J126" s="42"/>
      <c r="K126" s="43"/>
      <c r="L126" s="43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</row>
    <row r="127" spans="1:41" ht="15" customHeight="1">
      <c r="A127" s="132"/>
      <c r="B127" s="215" t="s">
        <v>1362</v>
      </c>
      <c r="C127" s="81"/>
      <c r="D127" s="202"/>
      <c r="E127" s="113"/>
      <c r="F127" s="129"/>
      <c r="G127" s="110"/>
      <c r="H127" s="25"/>
      <c r="I127" s="19"/>
      <c r="J127" s="42"/>
      <c r="K127" s="43"/>
      <c r="L127" s="43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</row>
    <row r="128" spans="1:41" ht="15" customHeight="1">
      <c r="A128" s="131"/>
      <c r="B128" s="82" t="s">
        <v>297</v>
      </c>
      <c r="C128" s="82" t="s">
        <v>1368</v>
      </c>
      <c r="D128" s="203">
        <v>128</v>
      </c>
      <c r="E128" s="114" t="s">
        <v>229</v>
      </c>
      <c r="F128" s="124"/>
      <c r="G128" s="127"/>
      <c r="H128" s="195"/>
      <c r="I128" s="19"/>
      <c r="J128" s="42"/>
      <c r="K128" s="43"/>
      <c r="L128" s="43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</row>
    <row r="129" spans="1:41" ht="15" customHeight="1">
      <c r="A129" s="132"/>
      <c r="B129" s="81" t="s">
        <v>1362</v>
      </c>
      <c r="C129" s="81"/>
      <c r="D129" s="202"/>
      <c r="E129" s="137"/>
      <c r="F129" s="129"/>
      <c r="G129" s="112"/>
      <c r="H129" s="21"/>
      <c r="I129" s="19"/>
      <c r="J129" s="42"/>
      <c r="K129" s="43"/>
      <c r="L129" s="43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</row>
    <row r="130" spans="1:41" ht="15" customHeight="1">
      <c r="A130" s="136"/>
      <c r="B130" s="135" t="s">
        <v>299</v>
      </c>
      <c r="C130" s="135" t="s">
        <v>1369</v>
      </c>
      <c r="D130" s="204">
        <v>15</v>
      </c>
      <c r="E130" s="134" t="s">
        <v>229</v>
      </c>
      <c r="F130" s="123"/>
      <c r="G130" s="122"/>
      <c r="H130" s="196"/>
      <c r="I130" s="19"/>
      <c r="J130" s="42"/>
      <c r="K130" s="43"/>
      <c r="L130" s="43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</row>
    <row r="131" spans="1:41" ht="15" customHeight="1">
      <c r="A131" s="133"/>
      <c r="B131" s="268" t="s">
        <v>1362</v>
      </c>
      <c r="C131" s="269"/>
      <c r="D131" s="240"/>
      <c r="E131" s="113"/>
      <c r="F131" s="129"/>
      <c r="G131" s="110"/>
      <c r="H131" s="21"/>
      <c r="I131" s="19"/>
      <c r="J131" s="30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</row>
    <row r="132" spans="1:41" ht="15" customHeight="1">
      <c r="A132" s="131"/>
      <c r="B132" s="192" t="s">
        <v>299</v>
      </c>
      <c r="C132" s="219" t="s">
        <v>1370</v>
      </c>
      <c r="D132" s="241">
        <v>3</v>
      </c>
      <c r="E132" s="114" t="s">
        <v>229</v>
      </c>
      <c r="F132" s="124"/>
      <c r="G132" s="127"/>
      <c r="H132" s="195"/>
      <c r="I132" s="19"/>
      <c r="J132" s="32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</row>
    <row r="133" spans="1:41" ht="15" customHeight="1">
      <c r="A133" s="132"/>
      <c r="B133" s="191"/>
      <c r="C133" s="233"/>
      <c r="D133" s="240"/>
      <c r="E133" s="113"/>
      <c r="F133" s="228"/>
      <c r="G133" s="128"/>
      <c r="H133" s="25"/>
      <c r="I133" s="19"/>
      <c r="J133" s="30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</row>
    <row r="134" spans="1:41" ht="15" customHeight="1">
      <c r="A134" s="131"/>
      <c r="B134" s="192" t="s">
        <v>296</v>
      </c>
      <c r="C134" s="219" t="s">
        <v>1346</v>
      </c>
      <c r="D134" s="241">
        <v>3.2</v>
      </c>
      <c r="E134" s="114" t="s">
        <v>3</v>
      </c>
      <c r="F134" s="226"/>
      <c r="G134" s="127"/>
      <c r="H134" s="24"/>
      <c r="I134" s="19"/>
      <c r="J134" s="32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</row>
    <row r="135" spans="1:41" ht="15" customHeight="1">
      <c r="A135" s="132"/>
      <c r="B135" s="191"/>
      <c r="C135" s="233" t="s">
        <v>1371</v>
      </c>
      <c r="D135" s="240"/>
      <c r="E135" s="113"/>
      <c r="F135" s="243"/>
      <c r="G135" s="128"/>
      <c r="H135" s="25"/>
      <c r="I135" s="19"/>
      <c r="J135" s="30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</row>
    <row r="136" spans="1:41" ht="15" customHeight="1">
      <c r="A136" s="131"/>
      <c r="B136" s="192" t="s">
        <v>8</v>
      </c>
      <c r="C136" s="219" t="s">
        <v>1309</v>
      </c>
      <c r="D136" s="241">
        <v>3.2</v>
      </c>
      <c r="E136" s="114" t="s">
        <v>3</v>
      </c>
      <c r="F136" s="231"/>
      <c r="G136" s="127"/>
      <c r="H136" s="24"/>
      <c r="I136" s="19"/>
      <c r="J136" s="32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</row>
    <row r="137" spans="1:41" ht="15" customHeight="1">
      <c r="A137" s="132"/>
      <c r="B137" s="191"/>
      <c r="C137" s="233"/>
      <c r="D137" s="240"/>
      <c r="E137" s="113"/>
      <c r="F137" s="243"/>
      <c r="G137" s="128"/>
      <c r="H137" s="25"/>
      <c r="I137" s="19"/>
      <c r="J137" s="30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</row>
    <row r="138" spans="1:41" ht="15" customHeight="1">
      <c r="A138" s="131"/>
      <c r="B138" s="192" t="s">
        <v>1372</v>
      </c>
      <c r="C138" s="219" t="s">
        <v>1373</v>
      </c>
      <c r="D138" s="241">
        <v>17.600000000000001</v>
      </c>
      <c r="E138" s="114" t="s">
        <v>4</v>
      </c>
      <c r="F138" s="231"/>
      <c r="G138" s="127"/>
      <c r="H138" s="24"/>
      <c r="I138" s="19"/>
      <c r="J138" s="32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</row>
    <row r="139" spans="1:41" ht="15" customHeight="1">
      <c r="A139" s="132"/>
      <c r="B139" s="81"/>
      <c r="C139" s="81"/>
      <c r="D139" s="202"/>
      <c r="E139" s="113"/>
      <c r="F139" s="243"/>
      <c r="G139" s="128"/>
      <c r="H139" s="25"/>
      <c r="I139" s="19"/>
      <c r="J139" s="22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</row>
    <row r="140" spans="1:41" ht="15" customHeight="1">
      <c r="A140" s="131"/>
      <c r="B140" s="82" t="s">
        <v>1372</v>
      </c>
      <c r="C140" s="82" t="s">
        <v>1374</v>
      </c>
      <c r="D140" s="203">
        <v>7</v>
      </c>
      <c r="E140" s="114" t="s">
        <v>4</v>
      </c>
      <c r="F140" s="231"/>
      <c r="G140" s="127"/>
      <c r="H140" s="24"/>
      <c r="I140" s="19"/>
      <c r="J140" s="22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</row>
    <row r="141" spans="1:41" ht="15" customHeight="1">
      <c r="A141" s="132"/>
      <c r="B141" s="81"/>
      <c r="C141" s="81"/>
      <c r="D141" s="224"/>
      <c r="E141" s="113"/>
      <c r="F141" s="243"/>
      <c r="G141" s="128"/>
      <c r="H141" s="25"/>
      <c r="I141" s="19"/>
      <c r="J141" s="42"/>
      <c r="K141" s="43"/>
      <c r="L141" s="43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</row>
    <row r="142" spans="1:41" ht="15" customHeight="1">
      <c r="A142" s="131"/>
      <c r="B142" s="82" t="s">
        <v>1372</v>
      </c>
      <c r="C142" s="82" t="s">
        <v>1375</v>
      </c>
      <c r="D142" s="232">
        <v>151</v>
      </c>
      <c r="E142" s="114" t="s">
        <v>4</v>
      </c>
      <c r="F142" s="231"/>
      <c r="G142" s="127"/>
      <c r="H142" s="24"/>
      <c r="I142" s="19"/>
      <c r="J142" s="42"/>
      <c r="K142" s="43"/>
      <c r="L142" s="43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</row>
    <row r="143" spans="1:41" ht="15" customHeight="1">
      <c r="A143" s="132"/>
      <c r="B143" s="81"/>
      <c r="C143" s="81"/>
      <c r="D143" s="224"/>
      <c r="E143" s="113"/>
      <c r="F143" s="243"/>
      <c r="G143" s="125"/>
      <c r="H143" s="25"/>
      <c r="I143" s="19"/>
      <c r="J143" s="22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</row>
    <row r="144" spans="1:41" ht="15" customHeight="1">
      <c r="A144" s="131"/>
      <c r="B144" s="82" t="s">
        <v>1372</v>
      </c>
      <c r="C144" s="82" t="s">
        <v>1376</v>
      </c>
      <c r="D144" s="203">
        <v>8</v>
      </c>
      <c r="E144" s="114" t="s">
        <v>4</v>
      </c>
      <c r="F144" s="231"/>
      <c r="G144" s="48"/>
      <c r="H144" s="24"/>
      <c r="I144" s="19"/>
      <c r="J144" s="22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</row>
    <row r="145" spans="1:41" ht="15" customHeight="1">
      <c r="A145" s="132"/>
      <c r="B145" s="81"/>
      <c r="C145" s="81" t="s">
        <v>1377</v>
      </c>
      <c r="D145" s="202"/>
      <c r="E145" s="113"/>
      <c r="F145" s="65"/>
      <c r="G145" s="112"/>
      <c r="H145" s="25"/>
      <c r="I145" s="19"/>
      <c r="J145" s="42"/>
      <c r="K145" s="43"/>
      <c r="L145" s="43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</row>
    <row r="146" spans="1:41" ht="15" customHeight="1">
      <c r="A146" s="131"/>
      <c r="B146" s="82" t="s">
        <v>1378</v>
      </c>
      <c r="C146" s="82" t="s">
        <v>1379</v>
      </c>
      <c r="D146" s="203">
        <v>8</v>
      </c>
      <c r="E146" s="114" t="s">
        <v>1380</v>
      </c>
      <c r="F146" s="66"/>
      <c r="G146" s="127"/>
      <c r="H146" s="195"/>
      <c r="I146" s="19"/>
      <c r="J146" s="42"/>
      <c r="K146" s="43"/>
      <c r="L146" s="43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</row>
    <row r="147" spans="1:41" ht="15" customHeight="1">
      <c r="A147" s="132"/>
      <c r="B147" s="215"/>
      <c r="C147" s="81" t="s">
        <v>1381</v>
      </c>
      <c r="D147" s="202"/>
      <c r="E147" s="113"/>
      <c r="F147" s="65"/>
      <c r="G147" s="112"/>
      <c r="H147" s="25"/>
      <c r="I147" s="19"/>
      <c r="J147" s="30"/>
      <c r="M147" s="43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</row>
    <row r="148" spans="1:41" ht="15" customHeight="1">
      <c r="A148" s="131"/>
      <c r="B148" s="82" t="s">
        <v>1378</v>
      </c>
      <c r="C148" s="44" t="s">
        <v>1382</v>
      </c>
      <c r="D148" s="203">
        <v>1</v>
      </c>
      <c r="E148" s="114" t="s">
        <v>1380</v>
      </c>
      <c r="F148" s="66"/>
      <c r="G148" s="127"/>
      <c r="H148" s="195"/>
      <c r="I148" s="19"/>
      <c r="J148" s="32"/>
      <c r="M148" s="43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</row>
    <row r="149" spans="1:41" ht="15" customHeight="1">
      <c r="A149" s="132"/>
      <c r="B149" s="81"/>
      <c r="C149" s="81" t="s">
        <v>1383</v>
      </c>
      <c r="D149" s="202"/>
      <c r="E149" s="113"/>
      <c r="F149" s="65"/>
      <c r="G149" s="112"/>
      <c r="H149" s="25"/>
      <c r="I149" s="19"/>
      <c r="J149" s="30"/>
      <c r="M149" s="43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</row>
    <row r="150" spans="1:41" ht="15" customHeight="1">
      <c r="A150" s="131"/>
      <c r="B150" s="82" t="s">
        <v>1378</v>
      </c>
      <c r="C150" s="82" t="s">
        <v>1384</v>
      </c>
      <c r="D150" s="203">
        <v>18</v>
      </c>
      <c r="E150" s="114" t="s">
        <v>1380</v>
      </c>
      <c r="F150" s="66"/>
      <c r="G150" s="127"/>
      <c r="H150" s="195"/>
      <c r="I150" s="19"/>
      <c r="J150" s="32"/>
      <c r="M150" s="43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</row>
    <row r="151" spans="1:41" ht="15" customHeight="1">
      <c r="A151" s="132"/>
      <c r="B151" s="81"/>
      <c r="C151" s="81"/>
      <c r="D151" s="202"/>
      <c r="E151" s="113"/>
      <c r="F151" s="65"/>
      <c r="G151" s="112"/>
      <c r="H151" s="25"/>
      <c r="I151" s="19"/>
      <c r="J151" s="42"/>
      <c r="K151" s="43"/>
      <c r="L151" s="43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</row>
    <row r="152" spans="1:41" ht="15" customHeight="1">
      <c r="A152" s="131"/>
      <c r="B152" s="82" t="s">
        <v>1385</v>
      </c>
      <c r="C152" s="82" t="s">
        <v>1386</v>
      </c>
      <c r="D152" s="203">
        <v>9</v>
      </c>
      <c r="E152" s="114" t="s">
        <v>229</v>
      </c>
      <c r="F152" s="66"/>
      <c r="G152" s="127"/>
      <c r="H152" s="195"/>
      <c r="I152" s="19"/>
      <c r="J152" s="42"/>
      <c r="K152" s="43"/>
      <c r="L152" s="43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</row>
    <row r="153" spans="1:41" ht="15" customHeight="1">
      <c r="A153" s="132"/>
      <c r="B153" s="81"/>
      <c r="C153" s="81"/>
      <c r="D153" s="202"/>
      <c r="E153" s="113"/>
      <c r="F153" s="126"/>
      <c r="G153" s="112"/>
      <c r="H153" s="25"/>
      <c r="I153" s="19"/>
      <c r="J153" s="42"/>
      <c r="K153" s="43"/>
      <c r="L153" s="43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</row>
    <row r="154" spans="1:41" ht="15" customHeight="1">
      <c r="A154" s="131"/>
      <c r="B154" s="82" t="s">
        <v>1385</v>
      </c>
      <c r="C154" s="82" t="s">
        <v>1387</v>
      </c>
      <c r="D154" s="203">
        <v>18</v>
      </c>
      <c r="E154" s="114" t="s">
        <v>229</v>
      </c>
      <c r="F154" s="124"/>
      <c r="G154" s="127"/>
      <c r="H154" s="195"/>
      <c r="I154" s="19"/>
      <c r="J154" s="42"/>
      <c r="K154" s="43"/>
      <c r="L154" s="43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</row>
    <row r="155" spans="1:41" ht="15" customHeight="1">
      <c r="A155" s="132"/>
      <c r="B155" s="81" t="s">
        <v>1388</v>
      </c>
      <c r="C155" s="81"/>
      <c r="D155" s="202"/>
      <c r="E155" s="113"/>
      <c r="F155" s="228"/>
      <c r="G155" s="128"/>
      <c r="H155" s="25"/>
      <c r="I155" s="19"/>
      <c r="J155" s="42"/>
      <c r="K155" s="43"/>
      <c r="L155" s="43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</row>
    <row r="156" spans="1:41" ht="15" customHeight="1">
      <c r="A156" s="131"/>
      <c r="B156" s="82" t="s">
        <v>298</v>
      </c>
      <c r="C156" s="82" t="s">
        <v>1389</v>
      </c>
      <c r="D156" s="203">
        <v>412</v>
      </c>
      <c r="E156" s="114" t="s">
        <v>3</v>
      </c>
      <c r="F156" s="226"/>
      <c r="G156" s="127"/>
      <c r="H156" s="24"/>
      <c r="I156" s="19"/>
      <c r="J156" s="42"/>
      <c r="K156" s="43"/>
      <c r="L156" s="43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</row>
    <row r="157" spans="1:41" ht="15" customHeight="1">
      <c r="A157" s="132"/>
      <c r="B157" s="81" t="s">
        <v>1388</v>
      </c>
      <c r="C157" s="81"/>
      <c r="D157" s="202"/>
      <c r="E157" s="113"/>
      <c r="F157" s="228"/>
      <c r="G157" s="128"/>
      <c r="H157" s="25"/>
      <c r="I157" s="19"/>
      <c r="J157" s="42"/>
      <c r="K157" s="43"/>
      <c r="L157" s="43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</row>
    <row r="158" spans="1:41" ht="15" customHeight="1">
      <c r="A158" s="131"/>
      <c r="B158" s="82" t="s">
        <v>301</v>
      </c>
      <c r="C158" s="82" t="s">
        <v>1390</v>
      </c>
      <c r="D158" s="203">
        <v>1025</v>
      </c>
      <c r="E158" s="114" t="s">
        <v>148</v>
      </c>
      <c r="F158" s="226"/>
      <c r="G158" s="127"/>
      <c r="H158" s="24"/>
      <c r="I158" s="19"/>
      <c r="J158" s="42"/>
      <c r="K158" s="43"/>
      <c r="L158" s="43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</row>
    <row r="159" spans="1:41" ht="15" customHeight="1">
      <c r="A159" s="132"/>
      <c r="B159" s="215" t="s">
        <v>1388</v>
      </c>
      <c r="C159" s="81"/>
      <c r="D159" s="202"/>
      <c r="E159" s="113"/>
      <c r="F159" s="225"/>
      <c r="G159" s="125"/>
      <c r="H159" s="25"/>
      <c r="I159" s="19"/>
      <c r="J159" s="42"/>
      <c r="K159" s="43"/>
      <c r="L159" s="43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</row>
    <row r="160" spans="1:41" ht="15" customHeight="1">
      <c r="A160" s="131"/>
      <c r="B160" s="82" t="s">
        <v>1391</v>
      </c>
      <c r="C160" s="82"/>
      <c r="D160" s="203">
        <v>41.2</v>
      </c>
      <c r="E160" s="114" t="s">
        <v>3</v>
      </c>
      <c r="F160" s="226"/>
      <c r="G160" s="127"/>
      <c r="H160" s="24"/>
      <c r="I160" s="19"/>
      <c r="J160" s="42"/>
      <c r="K160" s="43"/>
      <c r="L160" s="43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</row>
    <row r="161" spans="1:41" ht="15" customHeight="1">
      <c r="A161" s="132"/>
      <c r="B161" s="81" t="s">
        <v>1392</v>
      </c>
      <c r="C161" s="81"/>
      <c r="D161" s="202"/>
      <c r="E161" s="137"/>
      <c r="F161" s="225"/>
      <c r="G161" s="128"/>
      <c r="H161" s="21"/>
      <c r="I161" s="19"/>
      <c r="J161" s="42"/>
      <c r="K161" s="43"/>
      <c r="L161" s="43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</row>
    <row r="162" spans="1:41" ht="15" customHeight="1">
      <c r="A162" s="136"/>
      <c r="B162" s="135" t="s">
        <v>332</v>
      </c>
      <c r="C162" s="135" t="s">
        <v>1346</v>
      </c>
      <c r="D162" s="204">
        <v>0.6</v>
      </c>
      <c r="E162" s="134" t="s">
        <v>3</v>
      </c>
      <c r="F162" s="244"/>
      <c r="G162" s="122"/>
      <c r="H162" s="121"/>
      <c r="I162" s="19"/>
      <c r="J162" s="42"/>
      <c r="K162" s="43"/>
      <c r="L162" s="43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</row>
    <row r="163" spans="1:41" ht="15" customHeight="1">
      <c r="A163" s="133"/>
      <c r="B163" s="268" t="s">
        <v>1392</v>
      </c>
      <c r="C163" s="269" t="s">
        <v>1347</v>
      </c>
      <c r="D163" s="240"/>
      <c r="E163" s="113"/>
      <c r="F163" s="225"/>
      <c r="G163" s="125"/>
      <c r="H163" s="21"/>
      <c r="I163" s="19"/>
      <c r="J163" s="30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</row>
    <row r="164" spans="1:41" ht="15" customHeight="1">
      <c r="A164" s="131"/>
      <c r="B164" s="192" t="s">
        <v>8</v>
      </c>
      <c r="C164" s="219" t="s">
        <v>1309</v>
      </c>
      <c r="D164" s="241">
        <v>0.6</v>
      </c>
      <c r="E164" s="114" t="s">
        <v>3</v>
      </c>
      <c r="F164" s="226"/>
      <c r="G164" s="127"/>
      <c r="H164" s="24"/>
      <c r="I164" s="19"/>
      <c r="J164" s="32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</row>
    <row r="165" spans="1:41" ht="15" customHeight="1">
      <c r="A165" s="132"/>
      <c r="B165" s="191" t="s">
        <v>1392</v>
      </c>
      <c r="C165" s="233"/>
      <c r="D165" s="240"/>
      <c r="E165" s="113"/>
      <c r="F165" s="228"/>
      <c r="G165" s="128"/>
      <c r="H165" s="25"/>
      <c r="I165" s="19"/>
      <c r="J165" s="30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</row>
    <row r="166" spans="1:41" ht="15" customHeight="1">
      <c r="A166" s="131"/>
      <c r="B166" s="192" t="s">
        <v>1348</v>
      </c>
      <c r="C166" s="219"/>
      <c r="D166" s="241">
        <v>3.2</v>
      </c>
      <c r="E166" s="114" t="s">
        <v>148</v>
      </c>
      <c r="F166" s="226"/>
      <c r="G166" s="127"/>
      <c r="H166" s="24"/>
      <c r="I166" s="19"/>
      <c r="J166" s="32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</row>
    <row r="167" spans="1:41" ht="15" customHeight="1">
      <c r="A167" s="132"/>
      <c r="B167" s="191" t="s">
        <v>1392</v>
      </c>
      <c r="C167" s="233"/>
      <c r="D167" s="240"/>
      <c r="E167" s="113"/>
      <c r="F167" s="243"/>
      <c r="G167" s="128"/>
      <c r="H167" s="25"/>
      <c r="I167" s="19"/>
      <c r="J167" s="30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</row>
    <row r="168" spans="1:41" ht="15" customHeight="1">
      <c r="A168" s="131"/>
      <c r="B168" s="192" t="s">
        <v>25</v>
      </c>
      <c r="C168" s="219"/>
      <c r="D168" s="241">
        <v>3.2</v>
      </c>
      <c r="E168" s="114" t="s">
        <v>148</v>
      </c>
      <c r="F168" s="231"/>
      <c r="G168" s="127"/>
      <c r="H168" s="24"/>
      <c r="I168" s="19"/>
      <c r="J168" s="32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</row>
    <row r="169" spans="1:41" ht="15" customHeight="1">
      <c r="A169" s="132"/>
      <c r="B169" s="191" t="s">
        <v>1392</v>
      </c>
      <c r="C169" s="233"/>
      <c r="D169" s="240"/>
      <c r="E169" s="113"/>
      <c r="F169" s="243"/>
      <c r="G169" s="128"/>
      <c r="H169" s="25"/>
      <c r="I169" s="19"/>
      <c r="J169" s="30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</row>
    <row r="170" spans="1:41" ht="15" customHeight="1">
      <c r="A170" s="131"/>
      <c r="B170" s="192" t="s">
        <v>298</v>
      </c>
      <c r="C170" s="219" t="s">
        <v>1389</v>
      </c>
      <c r="D170" s="241">
        <v>4.9000000000000004</v>
      </c>
      <c r="E170" s="114" t="s">
        <v>3</v>
      </c>
      <c r="F170" s="231"/>
      <c r="G170" s="127"/>
      <c r="H170" s="24"/>
      <c r="I170" s="19"/>
      <c r="J170" s="32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</row>
    <row r="171" spans="1:41" ht="15" customHeight="1">
      <c r="A171" s="132"/>
      <c r="B171" s="81" t="s">
        <v>1393</v>
      </c>
      <c r="C171" s="81"/>
      <c r="D171" s="202"/>
      <c r="E171" s="113"/>
      <c r="F171" s="243"/>
      <c r="G171" s="128"/>
      <c r="H171" s="25"/>
      <c r="I171" s="19"/>
      <c r="J171" s="22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</row>
    <row r="172" spans="1:41" ht="15" customHeight="1">
      <c r="A172" s="131"/>
      <c r="B172" s="82" t="s">
        <v>332</v>
      </c>
      <c r="C172" s="82" t="s">
        <v>1346</v>
      </c>
      <c r="D172" s="203">
        <v>0.5</v>
      </c>
      <c r="E172" s="114" t="s">
        <v>3</v>
      </c>
      <c r="F172" s="231"/>
      <c r="G172" s="127"/>
      <c r="H172" s="24"/>
      <c r="I172" s="19"/>
      <c r="J172" s="22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</row>
    <row r="173" spans="1:41" ht="15" customHeight="1">
      <c r="A173" s="132"/>
      <c r="B173" s="81" t="s">
        <v>1393</v>
      </c>
      <c r="C173" s="81" t="s">
        <v>1347</v>
      </c>
      <c r="D173" s="224"/>
      <c r="E173" s="113"/>
      <c r="F173" s="243"/>
      <c r="G173" s="128"/>
      <c r="H173" s="25"/>
      <c r="I173" s="19"/>
      <c r="J173" s="42"/>
      <c r="K173" s="43"/>
      <c r="L173" s="43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</row>
    <row r="174" spans="1:41" ht="15" customHeight="1">
      <c r="A174" s="131"/>
      <c r="B174" s="82" t="s">
        <v>8</v>
      </c>
      <c r="C174" s="82" t="s">
        <v>1309</v>
      </c>
      <c r="D174" s="232">
        <v>0.5</v>
      </c>
      <c r="E174" s="114" t="s">
        <v>3</v>
      </c>
      <c r="F174" s="231"/>
      <c r="G174" s="127"/>
      <c r="H174" s="24"/>
      <c r="I174" s="19"/>
      <c r="J174" s="42"/>
      <c r="K174" s="43"/>
      <c r="L174" s="43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</row>
    <row r="175" spans="1:41" ht="15" customHeight="1">
      <c r="A175" s="132"/>
      <c r="B175" s="81" t="s">
        <v>1393</v>
      </c>
      <c r="C175" s="81"/>
      <c r="D175" s="224"/>
      <c r="E175" s="113"/>
      <c r="F175" s="243"/>
      <c r="G175" s="125"/>
      <c r="H175" s="25"/>
      <c r="I175" s="19"/>
      <c r="J175" s="22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</row>
    <row r="176" spans="1:41" ht="15" customHeight="1">
      <c r="A176" s="131"/>
      <c r="B176" s="82" t="s">
        <v>1348</v>
      </c>
      <c r="C176" s="82"/>
      <c r="D176" s="203">
        <v>1.9</v>
      </c>
      <c r="E176" s="114" t="s">
        <v>148</v>
      </c>
      <c r="F176" s="231"/>
      <c r="G176" s="48"/>
      <c r="H176" s="24"/>
      <c r="I176" s="19"/>
      <c r="J176" s="22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</row>
    <row r="177" spans="1:41" ht="15" customHeight="1">
      <c r="A177" s="132"/>
      <c r="B177" s="81" t="s">
        <v>1393</v>
      </c>
      <c r="C177" s="81"/>
      <c r="D177" s="202"/>
      <c r="E177" s="113"/>
      <c r="F177" s="243"/>
      <c r="G177" s="128"/>
      <c r="H177" s="25"/>
      <c r="I177" s="19"/>
      <c r="J177" s="42"/>
      <c r="K177" s="43"/>
      <c r="L177" s="43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</row>
    <row r="178" spans="1:41" ht="15" customHeight="1">
      <c r="A178" s="131"/>
      <c r="B178" s="82" t="s">
        <v>25</v>
      </c>
      <c r="C178" s="82"/>
      <c r="D178" s="203">
        <v>1.9</v>
      </c>
      <c r="E178" s="114" t="s">
        <v>148</v>
      </c>
      <c r="F178" s="231"/>
      <c r="G178" s="127"/>
      <c r="H178" s="24"/>
      <c r="I178" s="19"/>
      <c r="J178" s="42"/>
      <c r="K178" s="43"/>
      <c r="L178" s="43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</row>
    <row r="179" spans="1:41" ht="15" customHeight="1">
      <c r="A179" s="132"/>
      <c r="B179" s="215"/>
      <c r="C179" s="81"/>
      <c r="D179" s="202"/>
      <c r="E179" s="113"/>
      <c r="F179" s="243"/>
      <c r="G179" s="128"/>
      <c r="H179" s="25"/>
      <c r="I179" s="19"/>
      <c r="J179" s="30"/>
      <c r="M179" s="43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</row>
    <row r="180" spans="1:41" ht="15" customHeight="1">
      <c r="A180" s="131"/>
      <c r="B180" s="82"/>
      <c r="C180" s="44"/>
      <c r="D180" s="203"/>
      <c r="E180" s="114"/>
      <c r="F180" s="231"/>
      <c r="G180" s="127"/>
      <c r="H180" s="24"/>
      <c r="I180" s="19"/>
      <c r="J180" s="32"/>
      <c r="M180" s="43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</row>
    <row r="181" spans="1:41" ht="15" customHeight="1">
      <c r="A181" s="132"/>
      <c r="B181" s="81"/>
      <c r="C181" s="81"/>
      <c r="D181" s="202"/>
      <c r="E181" s="113"/>
      <c r="F181" s="243"/>
      <c r="G181" s="128"/>
      <c r="H181" s="25"/>
      <c r="I181" s="19"/>
      <c r="J181" s="30"/>
      <c r="M181" s="43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</row>
    <row r="182" spans="1:41" ht="15" customHeight="1">
      <c r="A182" s="131"/>
      <c r="B182" s="82" t="s">
        <v>1394</v>
      </c>
      <c r="C182" s="82"/>
      <c r="D182" s="203"/>
      <c r="E182" s="114"/>
      <c r="F182" s="231"/>
      <c r="G182" s="127"/>
      <c r="H182" s="24"/>
      <c r="I182" s="19"/>
      <c r="J182" s="32"/>
      <c r="M182" s="43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</row>
    <row r="183" spans="1:41" ht="15" customHeight="1">
      <c r="A183" s="132"/>
      <c r="B183" s="81"/>
      <c r="C183" s="81"/>
      <c r="D183" s="202"/>
      <c r="E183" s="113"/>
      <c r="F183" s="65"/>
      <c r="G183" s="112"/>
      <c r="H183" s="25"/>
      <c r="I183" s="19"/>
      <c r="J183" s="42"/>
      <c r="K183" s="43"/>
      <c r="L183" s="43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</row>
    <row r="184" spans="1:41" ht="15" customHeight="1">
      <c r="A184" s="131"/>
      <c r="B184" s="82" t="s">
        <v>1395</v>
      </c>
      <c r="C184" s="82" t="s">
        <v>1396</v>
      </c>
      <c r="D184" s="203">
        <v>72</v>
      </c>
      <c r="E184" s="114" t="s">
        <v>96</v>
      </c>
      <c r="F184" s="66"/>
      <c r="G184" s="127"/>
      <c r="H184" s="195"/>
      <c r="I184" s="19"/>
      <c r="J184" s="42"/>
      <c r="K184" s="43"/>
      <c r="L184" s="43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</row>
    <row r="185" spans="1:41" ht="15" customHeight="1">
      <c r="A185" s="132"/>
      <c r="B185" s="81"/>
      <c r="C185" s="81"/>
      <c r="D185" s="202"/>
      <c r="E185" s="113"/>
      <c r="F185" s="65"/>
      <c r="G185" s="112"/>
      <c r="H185" s="25"/>
      <c r="I185" s="19"/>
      <c r="J185" s="42"/>
      <c r="K185" s="43"/>
      <c r="L185" s="43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</row>
    <row r="186" spans="1:41" ht="15" customHeight="1">
      <c r="A186" s="131"/>
      <c r="B186" s="82" t="s">
        <v>1395</v>
      </c>
      <c r="C186" s="82" t="s">
        <v>1397</v>
      </c>
      <c r="D186" s="203">
        <v>126</v>
      </c>
      <c r="E186" s="114" t="s">
        <v>4</v>
      </c>
      <c r="F186" s="66"/>
      <c r="G186" s="127"/>
      <c r="H186" s="195"/>
      <c r="I186" s="19"/>
      <c r="J186" s="42"/>
      <c r="K186" s="43"/>
      <c r="L186" s="43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</row>
    <row r="187" spans="1:41" ht="15" customHeight="1">
      <c r="A187" s="132"/>
      <c r="B187" s="81"/>
      <c r="C187" s="81"/>
      <c r="D187" s="202"/>
      <c r="E187" s="113"/>
      <c r="F187" s="65"/>
      <c r="G187" s="112"/>
      <c r="H187" s="25"/>
      <c r="I187" s="19"/>
      <c r="J187" s="42"/>
      <c r="K187" s="43"/>
      <c r="L187" s="43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</row>
    <row r="188" spans="1:41" ht="15" customHeight="1">
      <c r="A188" s="131"/>
      <c r="B188" s="82" t="s">
        <v>1395</v>
      </c>
      <c r="C188" s="82" t="s">
        <v>1398</v>
      </c>
      <c r="D188" s="203">
        <v>5.4</v>
      </c>
      <c r="E188" s="114" t="s">
        <v>4</v>
      </c>
      <c r="F188" s="66"/>
      <c r="G188" s="127"/>
      <c r="H188" s="195"/>
      <c r="I188" s="19"/>
      <c r="J188" s="42"/>
      <c r="K188" s="43"/>
      <c r="L188" s="43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</row>
    <row r="189" spans="1:41" ht="15" customHeight="1">
      <c r="A189" s="132"/>
      <c r="B189" s="81"/>
      <c r="C189" s="81"/>
      <c r="D189" s="202"/>
      <c r="E189" s="113"/>
      <c r="F189" s="228"/>
      <c r="G189" s="128"/>
      <c r="H189" s="25"/>
      <c r="I189" s="19"/>
      <c r="J189" s="42"/>
      <c r="K189" s="43"/>
      <c r="L189" s="43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</row>
    <row r="190" spans="1:41" ht="15" customHeight="1">
      <c r="A190" s="131"/>
      <c r="B190" s="82"/>
      <c r="C190" s="82"/>
      <c r="D190" s="203"/>
      <c r="E190" s="114"/>
      <c r="F190" s="226"/>
      <c r="G190" s="127"/>
      <c r="H190" s="24"/>
      <c r="I190" s="19"/>
      <c r="J190" s="42"/>
      <c r="K190" s="43"/>
      <c r="L190" s="43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</row>
    <row r="191" spans="1:41" ht="15" customHeight="1">
      <c r="A191" s="132"/>
      <c r="B191" s="215"/>
      <c r="C191" s="81"/>
      <c r="D191" s="202"/>
      <c r="E191" s="113"/>
      <c r="F191" s="225"/>
      <c r="G191" s="125"/>
      <c r="H191" s="25"/>
      <c r="I191" s="19"/>
      <c r="J191" s="42"/>
      <c r="K191" s="43"/>
      <c r="L191" s="43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</row>
    <row r="192" spans="1:41" ht="15" customHeight="1">
      <c r="A192" s="131"/>
      <c r="B192" s="82" t="s">
        <v>1399</v>
      </c>
      <c r="C192" s="82"/>
      <c r="D192" s="203"/>
      <c r="E192" s="114"/>
      <c r="F192" s="226"/>
      <c r="G192" s="127"/>
      <c r="H192" s="24"/>
      <c r="I192" s="19"/>
      <c r="J192" s="42"/>
      <c r="K192" s="43"/>
      <c r="L192" s="43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</row>
    <row r="193" spans="1:41" ht="15" customHeight="1">
      <c r="A193" s="132"/>
      <c r="B193" s="81"/>
      <c r="C193" s="81"/>
      <c r="D193" s="202"/>
      <c r="E193" s="137"/>
      <c r="F193" s="129"/>
      <c r="G193" s="112"/>
      <c r="H193" s="21"/>
      <c r="I193" s="19"/>
      <c r="J193" s="42"/>
      <c r="K193" s="43"/>
      <c r="L193" s="43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</row>
    <row r="194" spans="1:41" ht="15" customHeight="1">
      <c r="A194" s="136"/>
      <c r="B194" s="135" t="s">
        <v>1400</v>
      </c>
      <c r="C194" s="135" t="s">
        <v>1401</v>
      </c>
      <c r="D194" s="204">
        <v>2</v>
      </c>
      <c r="E194" s="134" t="s">
        <v>144</v>
      </c>
      <c r="F194" s="123"/>
      <c r="G194" s="122"/>
      <c r="H194" s="196"/>
      <c r="I194" s="19"/>
      <c r="J194" s="42"/>
      <c r="K194" s="43"/>
      <c r="L194" s="43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</row>
    <row r="195" spans="1:41" ht="15" customHeight="1">
      <c r="A195" s="133"/>
      <c r="B195" s="268" t="s">
        <v>1402</v>
      </c>
      <c r="C195" s="269"/>
      <c r="D195" s="240"/>
      <c r="E195" s="113"/>
      <c r="F195" s="225"/>
      <c r="G195" s="125"/>
      <c r="H195" s="21"/>
      <c r="I195" s="19"/>
      <c r="J195" s="30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</row>
    <row r="196" spans="1:41" ht="15" customHeight="1">
      <c r="A196" s="131"/>
      <c r="B196" s="192" t="s">
        <v>332</v>
      </c>
      <c r="C196" s="219" t="s">
        <v>1346</v>
      </c>
      <c r="D196" s="241">
        <v>0.4</v>
      </c>
      <c r="E196" s="114" t="s">
        <v>3</v>
      </c>
      <c r="F196" s="226"/>
      <c r="G196" s="127"/>
      <c r="H196" s="24"/>
      <c r="I196" s="19"/>
      <c r="J196" s="32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</row>
    <row r="197" spans="1:41" ht="15" customHeight="1">
      <c r="A197" s="132"/>
      <c r="B197" s="191" t="s">
        <v>1402</v>
      </c>
      <c r="C197" s="233" t="s">
        <v>1347</v>
      </c>
      <c r="D197" s="240"/>
      <c r="E197" s="113"/>
      <c r="F197" s="228"/>
      <c r="G197" s="128"/>
      <c r="H197" s="25"/>
      <c r="I197" s="19"/>
      <c r="J197" s="30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</row>
    <row r="198" spans="1:41" ht="15" customHeight="1">
      <c r="A198" s="131"/>
      <c r="B198" s="192" t="s">
        <v>8</v>
      </c>
      <c r="C198" s="219" t="s">
        <v>1309</v>
      </c>
      <c r="D198" s="241">
        <v>0.4</v>
      </c>
      <c r="E198" s="114" t="s">
        <v>3</v>
      </c>
      <c r="F198" s="226"/>
      <c r="G198" s="127"/>
      <c r="H198" s="24"/>
      <c r="I198" s="19"/>
      <c r="J198" s="32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</row>
    <row r="199" spans="1:41" ht="15" customHeight="1">
      <c r="A199" s="132"/>
      <c r="B199" s="191" t="s">
        <v>1402</v>
      </c>
      <c r="C199" s="233"/>
      <c r="D199" s="240"/>
      <c r="E199" s="113"/>
      <c r="F199" s="243"/>
      <c r="G199" s="128"/>
      <c r="H199" s="25"/>
      <c r="I199" s="19"/>
      <c r="J199" s="30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</row>
    <row r="200" spans="1:41" ht="15" customHeight="1">
      <c r="A200" s="131"/>
      <c r="B200" s="192" t="s">
        <v>1348</v>
      </c>
      <c r="C200" s="219"/>
      <c r="D200" s="241">
        <v>3.2</v>
      </c>
      <c r="E200" s="114" t="s">
        <v>148</v>
      </c>
      <c r="F200" s="231"/>
      <c r="G200" s="127"/>
      <c r="H200" s="24"/>
      <c r="I200" s="19"/>
      <c r="J200" s="32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</row>
    <row r="201" spans="1:41" ht="15" customHeight="1">
      <c r="A201" s="132"/>
      <c r="B201" s="191" t="s">
        <v>1402</v>
      </c>
      <c r="C201" s="233"/>
      <c r="D201" s="240"/>
      <c r="E201" s="113"/>
      <c r="F201" s="243"/>
      <c r="G201" s="128"/>
      <c r="H201" s="25"/>
      <c r="I201" s="19"/>
      <c r="J201" s="30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</row>
    <row r="202" spans="1:41" ht="15" customHeight="1">
      <c r="A202" s="131"/>
      <c r="B202" s="192" t="s">
        <v>25</v>
      </c>
      <c r="C202" s="219"/>
      <c r="D202" s="241">
        <v>3.2</v>
      </c>
      <c r="E202" s="114" t="s">
        <v>148</v>
      </c>
      <c r="F202" s="231"/>
      <c r="G202" s="127"/>
      <c r="H202" s="24"/>
      <c r="I202" s="19"/>
      <c r="J202" s="32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</row>
    <row r="203" spans="1:41" ht="15" customHeight="1">
      <c r="A203" s="132"/>
      <c r="B203" s="81" t="s">
        <v>1402</v>
      </c>
      <c r="C203" s="81"/>
      <c r="D203" s="202"/>
      <c r="E203" s="113"/>
      <c r="F203" s="243"/>
      <c r="G203" s="128"/>
      <c r="H203" s="25"/>
      <c r="I203" s="19"/>
      <c r="J203" s="22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</row>
    <row r="204" spans="1:41" ht="15" customHeight="1">
      <c r="A204" s="131"/>
      <c r="B204" s="82" t="s">
        <v>1403</v>
      </c>
      <c r="C204" s="82" t="s">
        <v>1404</v>
      </c>
      <c r="D204" s="203">
        <v>0.1</v>
      </c>
      <c r="E204" s="114" t="s">
        <v>3</v>
      </c>
      <c r="F204" s="231"/>
      <c r="G204" s="127"/>
      <c r="H204" s="24"/>
      <c r="I204" s="19"/>
      <c r="J204" s="22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</row>
    <row r="205" spans="1:41" ht="15" customHeight="1">
      <c r="A205" s="132"/>
      <c r="B205" s="81"/>
      <c r="C205" s="81"/>
      <c r="D205" s="224"/>
      <c r="E205" s="113"/>
      <c r="F205" s="65"/>
      <c r="G205" s="112"/>
      <c r="H205" s="25"/>
      <c r="I205" s="19"/>
      <c r="J205" s="42"/>
      <c r="K205" s="43"/>
      <c r="L205" s="43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</row>
    <row r="206" spans="1:41" ht="15" customHeight="1">
      <c r="A206" s="131"/>
      <c r="B206" s="82" t="s">
        <v>1405</v>
      </c>
      <c r="C206" s="82" t="s">
        <v>1339</v>
      </c>
      <c r="D206" s="232">
        <v>4</v>
      </c>
      <c r="E206" s="114" t="s">
        <v>144</v>
      </c>
      <c r="F206" s="66"/>
      <c r="G206" s="127"/>
      <c r="H206" s="195"/>
      <c r="I206" s="19"/>
      <c r="J206" s="42"/>
      <c r="K206" s="43"/>
      <c r="L206" s="43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</row>
    <row r="207" spans="1:41" ht="15" customHeight="1">
      <c r="A207" s="132"/>
      <c r="B207" s="81"/>
      <c r="C207" s="81" t="s">
        <v>1406</v>
      </c>
      <c r="D207" s="224"/>
      <c r="E207" s="113"/>
      <c r="F207" s="228"/>
      <c r="G207" s="128"/>
      <c r="H207" s="25"/>
      <c r="I207" s="19"/>
      <c r="J207" s="22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</row>
    <row r="208" spans="1:41" ht="15" customHeight="1">
      <c r="A208" s="131"/>
      <c r="B208" s="82" t="s">
        <v>1407</v>
      </c>
      <c r="C208" s="82" t="s">
        <v>1408</v>
      </c>
      <c r="D208" s="203">
        <v>4</v>
      </c>
      <c r="E208" s="114" t="s">
        <v>96</v>
      </c>
      <c r="F208" s="226"/>
      <c r="G208" s="127"/>
      <c r="H208" s="24"/>
      <c r="I208" s="19"/>
      <c r="J208" s="22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</row>
    <row r="209" spans="1:41" ht="15" customHeight="1">
      <c r="A209" s="132"/>
      <c r="B209" s="81"/>
      <c r="C209" s="81"/>
      <c r="D209" s="202"/>
      <c r="E209" s="113"/>
      <c r="F209" s="243"/>
      <c r="G209" s="128"/>
      <c r="H209" s="25"/>
      <c r="I209" s="19"/>
      <c r="J209" s="42"/>
      <c r="K209" s="43"/>
      <c r="L209" s="43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</row>
    <row r="210" spans="1:41" ht="15" customHeight="1">
      <c r="A210" s="131"/>
      <c r="B210" s="82"/>
      <c r="C210" s="82"/>
      <c r="D210" s="203"/>
      <c r="E210" s="114"/>
      <c r="F210" s="231"/>
      <c r="G210" s="127"/>
      <c r="H210" s="24"/>
      <c r="I210" s="19"/>
      <c r="J210" s="42"/>
      <c r="K210" s="43"/>
      <c r="L210" s="43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</row>
    <row r="211" spans="1:41" ht="15" customHeight="1">
      <c r="A211" s="132"/>
      <c r="B211" s="215"/>
      <c r="C211" s="81"/>
      <c r="D211" s="202"/>
      <c r="E211" s="113"/>
      <c r="F211" s="243"/>
      <c r="G211" s="128"/>
      <c r="H211" s="25"/>
      <c r="I211" s="19"/>
      <c r="J211" s="30"/>
      <c r="M211" s="43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</row>
    <row r="212" spans="1:41" ht="15" customHeight="1">
      <c r="A212" s="131"/>
      <c r="B212" s="82" t="s">
        <v>1409</v>
      </c>
      <c r="C212" s="44"/>
      <c r="D212" s="203"/>
      <c r="E212" s="114"/>
      <c r="F212" s="231"/>
      <c r="G212" s="127"/>
      <c r="H212" s="24"/>
      <c r="I212" s="19"/>
      <c r="J212" s="32"/>
      <c r="M212" s="43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</row>
    <row r="213" spans="1:41" ht="15" customHeight="1">
      <c r="A213" s="132"/>
      <c r="B213" s="81"/>
      <c r="C213" s="81"/>
      <c r="D213" s="202"/>
      <c r="E213" s="113"/>
      <c r="F213" s="65"/>
      <c r="G213" s="112"/>
      <c r="H213" s="25"/>
      <c r="I213" s="19"/>
      <c r="J213" s="30"/>
      <c r="M213" s="43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</row>
    <row r="214" spans="1:41" ht="15" customHeight="1">
      <c r="A214" s="131"/>
      <c r="B214" s="82" t="s">
        <v>1410</v>
      </c>
      <c r="C214" s="82"/>
      <c r="D214" s="203">
        <v>18.5</v>
      </c>
      <c r="E214" s="114" t="s">
        <v>3</v>
      </c>
      <c r="F214" s="66"/>
      <c r="G214" s="127"/>
      <c r="H214" s="195"/>
      <c r="I214" s="19"/>
      <c r="J214" s="32"/>
      <c r="M214" s="43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</row>
    <row r="215" spans="1:41" ht="15" customHeight="1">
      <c r="A215" s="132"/>
      <c r="B215" s="81"/>
      <c r="C215" s="81"/>
      <c r="D215" s="202"/>
      <c r="E215" s="113"/>
      <c r="F215" s="65"/>
      <c r="G215" s="112"/>
      <c r="H215" s="25"/>
      <c r="I215" s="19"/>
      <c r="J215" s="42"/>
      <c r="K215" s="43"/>
      <c r="L215" s="43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</row>
    <row r="216" spans="1:41" ht="15" customHeight="1">
      <c r="A216" s="131"/>
      <c r="B216" s="82" t="s">
        <v>1411</v>
      </c>
      <c r="C216" s="82" t="s">
        <v>1412</v>
      </c>
      <c r="D216" s="203">
        <v>549</v>
      </c>
      <c r="E216" s="114" t="s">
        <v>96</v>
      </c>
      <c r="F216" s="66"/>
      <c r="G216" s="127"/>
      <c r="H216" s="195"/>
      <c r="I216" s="19"/>
      <c r="J216" s="42"/>
      <c r="K216" s="43"/>
      <c r="L216" s="43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</row>
    <row r="217" spans="1:41" ht="15" customHeight="1">
      <c r="A217" s="132"/>
      <c r="B217" s="81"/>
      <c r="C217" s="81"/>
      <c r="D217" s="202"/>
      <c r="E217" s="113"/>
      <c r="F217" s="126"/>
      <c r="G217" s="112"/>
      <c r="H217" s="25"/>
      <c r="I217" s="19"/>
      <c r="J217" s="42"/>
      <c r="K217" s="43"/>
      <c r="L217" s="43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</row>
    <row r="218" spans="1:41" ht="15" customHeight="1">
      <c r="A218" s="131"/>
      <c r="B218" s="82" t="s">
        <v>1413</v>
      </c>
      <c r="C218" s="82" t="s">
        <v>1414</v>
      </c>
      <c r="D218" s="203">
        <v>1098</v>
      </c>
      <c r="E218" s="114" t="s">
        <v>10</v>
      </c>
      <c r="F218" s="124"/>
      <c r="G218" s="127"/>
      <c r="H218" s="195"/>
      <c r="I218" s="19"/>
      <c r="J218" s="42"/>
      <c r="K218" s="43"/>
      <c r="L218" s="43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</row>
    <row r="219" spans="1:41" ht="15" customHeight="1">
      <c r="A219" s="132"/>
      <c r="B219" s="81"/>
      <c r="C219" s="81"/>
      <c r="D219" s="202"/>
      <c r="E219" s="113"/>
      <c r="F219" s="228"/>
      <c r="G219" s="128"/>
      <c r="H219" s="25"/>
      <c r="I219" s="19"/>
      <c r="J219" s="42"/>
      <c r="K219" s="43"/>
      <c r="L219" s="43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</row>
    <row r="220" spans="1:41" ht="15" customHeight="1">
      <c r="A220" s="131"/>
      <c r="B220" s="82"/>
      <c r="C220" s="82"/>
      <c r="D220" s="203"/>
      <c r="E220" s="114"/>
      <c r="F220" s="226"/>
      <c r="G220" s="127"/>
      <c r="H220" s="24"/>
      <c r="I220" s="19"/>
      <c r="J220" s="42"/>
      <c r="K220" s="43"/>
      <c r="L220" s="43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</row>
    <row r="221" spans="1:41" ht="15" customHeight="1">
      <c r="A221" s="132"/>
      <c r="B221" s="81"/>
      <c r="C221" s="81"/>
      <c r="D221" s="202"/>
      <c r="E221" s="113"/>
      <c r="F221" s="228"/>
      <c r="G221" s="128"/>
      <c r="H221" s="25"/>
      <c r="I221" s="19"/>
      <c r="J221" s="42"/>
      <c r="K221" s="43"/>
      <c r="L221" s="43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</row>
    <row r="222" spans="1:41" ht="15" customHeight="1">
      <c r="A222" s="131"/>
      <c r="B222" s="82" t="s">
        <v>1415</v>
      </c>
      <c r="C222" s="82"/>
      <c r="D222" s="203"/>
      <c r="E222" s="114"/>
      <c r="F222" s="226"/>
      <c r="G222" s="127"/>
      <c r="H222" s="24"/>
      <c r="I222" s="19"/>
      <c r="J222" s="42"/>
      <c r="K222" s="43"/>
      <c r="L222" s="43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</row>
    <row r="223" spans="1:41" ht="15" customHeight="1">
      <c r="A223" s="132"/>
      <c r="B223" s="215" t="s">
        <v>1416</v>
      </c>
      <c r="C223" s="81"/>
      <c r="D223" s="202"/>
      <c r="E223" s="113"/>
      <c r="F223" s="129"/>
      <c r="G223" s="110"/>
      <c r="H223" s="25"/>
      <c r="I223" s="19"/>
      <c r="J223" s="42"/>
      <c r="K223" s="43"/>
      <c r="L223" s="43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</row>
    <row r="224" spans="1:41" ht="15" customHeight="1">
      <c r="A224" s="131"/>
      <c r="B224" s="82" t="s">
        <v>1417</v>
      </c>
      <c r="C224" s="82" t="s">
        <v>1418</v>
      </c>
      <c r="D224" s="203">
        <v>695</v>
      </c>
      <c r="E224" s="114" t="s">
        <v>148</v>
      </c>
      <c r="F224" s="124"/>
      <c r="G224" s="127"/>
      <c r="H224" s="195"/>
      <c r="I224" s="19"/>
      <c r="J224" s="42"/>
      <c r="K224" s="43"/>
      <c r="L224" s="43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</row>
    <row r="225" spans="1:41" ht="15" customHeight="1">
      <c r="A225" s="132"/>
      <c r="B225" s="81" t="s">
        <v>1416</v>
      </c>
      <c r="C225" s="81" t="s">
        <v>1419</v>
      </c>
      <c r="D225" s="202"/>
      <c r="E225" s="137"/>
      <c r="F225" s="129"/>
      <c r="G225" s="112"/>
      <c r="H225" s="21"/>
      <c r="I225" s="19"/>
      <c r="J225" s="42"/>
      <c r="K225" s="43"/>
      <c r="L225" s="43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</row>
    <row r="226" spans="1:41" ht="15" customHeight="1">
      <c r="A226" s="136"/>
      <c r="B226" s="135" t="s">
        <v>1420</v>
      </c>
      <c r="C226" s="135" t="s">
        <v>1421</v>
      </c>
      <c r="D226" s="204">
        <v>695</v>
      </c>
      <c r="E226" s="134" t="s">
        <v>148</v>
      </c>
      <c r="F226" s="123"/>
      <c r="G226" s="122"/>
      <c r="H226" s="196"/>
      <c r="I226" s="19"/>
      <c r="J226" s="42"/>
      <c r="K226" s="43"/>
      <c r="L226" s="43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</row>
    <row r="227" spans="1:41" ht="15" customHeight="1">
      <c r="A227" s="133"/>
      <c r="B227" s="268" t="s">
        <v>1416</v>
      </c>
      <c r="C227" s="269"/>
      <c r="D227" s="240"/>
      <c r="E227" s="113"/>
      <c r="F227" s="129"/>
      <c r="G227" s="110"/>
      <c r="H227" s="21"/>
      <c r="I227" s="19"/>
      <c r="J227" s="30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</row>
    <row r="228" spans="1:41" ht="15" customHeight="1">
      <c r="A228" s="131"/>
      <c r="B228" s="192" t="s">
        <v>1422</v>
      </c>
      <c r="C228" s="219" t="s">
        <v>1423</v>
      </c>
      <c r="D228" s="241">
        <v>24.5</v>
      </c>
      <c r="E228" s="114" t="s">
        <v>0</v>
      </c>
      <c r="F228" s="124"/>
      <c r="G228" s="127"/>
      <c r="H228" s="195"/>
      <c r="I228" s="19"/>
      <c r="J228" s="32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</row>
    <row r="229" spans="1:41" ht="15" customHeight="1">
      <c r="A229" s="132"/>
      <c r="B229" s="191" t="s">
        <v>1416</v>
      </c>
      <c r="C229" s="233"/>
      <c r="D229" s="240"/>
      <c r="E229" s="113"/>
      <c r="F229" s="126"/>
      <c r="G229" s="112"/>
      <c r="H229" s="25"/>
      <c r="I229" s="19"/>
      <c r="J229" s="30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</row>
    <row r="230" spans="1:41" ht="15" customHeight="1">
      <c r="A230" s="131"/>
      <c r="B230" s="192" t="s">
        <v>1424</v>
      </c>
      <c r="C230" s="219" t="s">
        <v>1425</v>
      </c>
      <c r="D230" s="241">
        <v>695</v>
      </c>
      <c r="E230" s="114" t="s">
        <v>148</v>
      </c>
      <c r="F230" s="124"/>
      <c r="G230" s="127"/>
      <c r="H230" s="195"/>
      <c r="I230" s="19"/>
      <c r="J230" s="32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</row>
    <row r="231" spans="1:41" ht="15" customHeight="1">
      <c r="A231" s="132"/>
      <c r="B231" s="191" t="s">
        <v>1416</v>
      </c>
      <c r="C231" s="233"/>
      <c r="D231" s="240"/>
      <c r="E231" s="113"/>
      <c r="F231" s="65"/>
      <c r="G231" s="112"/>
      <c r="H231" s="25"/>
      <c r="I231" s="19"/>
      <c r="J231" s="30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</row>
    <row r="232" spans="1:41" ht="15" customHeight="1">
      <c r="A232" s="131"/>
      <c r="B232" s="192" t="s">
        <v>1424</v>
      </c>
      <c r="C232" s="219" t="s">
        <v>1426</v>
      </c>
      <c r="D232" s="241">
        <v>412</v>
      </c>
      <c r="E232" s="114" t="s">
        <v>148</v>
      </c>
      <c r="F232" s="66"/>
      <c r="G232" s="127"/>
      <c r="H232" s="195"/>
      <c r="I232" s="19"/>
      <c r="J232" s="32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</row>
    <row r="233" spans="1:41" ht="15" customHeight="1">
      <c r="A233" s="132"/>
      <c r="B233" s="191" t="s">
        <v>1416</v>
      </c>
      <c r="C233" s="233" t="s">
        <v>1427</v>
      </c>
      <c r="D233" s="240"/>
      <c r="E233" s="113"/>
      <c r="F233" s="65"/>
      <c r="G233" s="112"/>
      <c r="H233" s="25"/>
      <c r="I233" s="19"/>
      <c r="J233" s="30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</row>
    <row r="234" spans="1:41" ht="15" customHeight="1">
      <c r="A234" s="131"/>
      <c r="B234" s="192" t="s">
        <v>1428</v>
      </c>
      <c r="C234" s="219" t="s">
        <v>1429</v>
      </c>
      <c r="D234" s="241">
        <v>102</v>
      </c>
      <c r="E234" s="114" t="s">
        <v>148</v>
      </c>
      <c r="F234" s="66"/>
      <c r="G234" s="127"/>
      <c r="H234" s="195"/>
      <c r="I234" s="19"/>
      <c r="J234" s="32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</row>
    <row r="235" spans="1:41" ht="15" customHeight="1">
      <c r="A235" s="132"/>
      <c r="B235" s="81" t="s">
        <v>1416</v>
      </c>
      <c r="C235" s="81"/>
      <c r="D235" s="202"/>
      <c r="E235" s="113"/>
      <c r="F235" s="65"/>
      <c r="G235" s="112"/>
      <c r="H235" s="25"/>
      <c r="I235" s="19"/>
      <c r="J235" s="22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</row>
    <row r="236" spans="1:41" ht="15" customHeight="1">
      <c r="A236" s="131"/>
      <c r="B236" s="82" t="s">
        <v>1428</v>
      </c>
      <c r="C236" s="82" t="s">
        <v>1430</v>
      </c>
      <c r="D236" s="203">
        <v>1209</v>
      </c>
      <c r="E236" s="114" t="s">
        <v>148</v>
      </c>
      <c r="F236" s="66"/>
      <c r="G236" s="127"/>
      <c r="H236" s="195"/>
      <c r="I236" s="19"/>
      <c r="J236" s="22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</row>
    <row r="237" spans="1:41" ht="15" customHeight="1">
      <c r="A237" s="132"/>
      <c r="B237" s="81" t="s">
        <v>1416</v>
      </c>
      <c r="C237" s="81" t="s">
        <v>1431</v>
      </c>
      <c r="D237" s="224"/>
      <c r="E237" s="113"/>
      <c r="F237" s="65"/>
      <c r="G237" s="112"/>
      <c r="H237" s="25"/>
      <c r="I237" s="19"/>
      <c r="J237" s="42"/>
      <c r="K237" s="43"/>
      <c r="L237" s="43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</row>
    <row r="238" spans="1:41" ht="15" customHeight="1">
      <c r="A238" s="131"/>
      <c r="B238" s="82" t="s">
        <v>1428</v>
      </c>
      <c r="C238" s="82" t="s">
        <v>1432</v>
      </c>
      <c r="D238" s="232">
        <v>10</v>
      </c>
      <c r="E238" s="114" t="s">
        <v>148</v>
      </c>
      <c r="F238" s="66"/>
      <c r="G238" s="127"/>
      <c r="H238" s="195"/>
      <c r="I238" s="19"/>
      <c r="J238" s="42"/>
      <c r="K238" s="43"/>
      <c r="L238" s="43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</row>
    <row r="239" spans="1:41" ht="15" customHeight="1">
      <c r="A239" s="132"/>
      <c r="B239" s="81"/>
      <c r="C239" s="81"/>
      <c r="D239" s="224"/>
      <c r="E239" s="113"/>
      <c r="F239" s="65"/>
      <c r="G239" s="110"/>
      <c r="H239" s="25"/>
      <c r="I239" s="19"/>
      <c r="J239" s="22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</row>
    <row r="240" spans="1:41" ht="15" customHeight="1">
      <c r="A240" s="131"/>
      <c r="B240" s="82" t="s">
        <v>1433</v>
      </c>
      <c r="C240" s="82"/>
      <c r="D240" s="203">
        <v>113</v>
      </c>
      <c r="E240" s="114" t="s">
        <v>148</v>
      </c>
      <c r="F240" s="66"/>
      <c r="G240" s="48"/>
      <c r="H240" s="195"/>
      <c r="I240" s="19"/>
      <c r="J240" s="22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</row>
    <row r="241" spans="1:41" ht="15" customHeight="1">
      <c r="A241" s="132"/>
      <c r="B241" s="81"/>
      <c r="C241" s="81"/>
      <c r="D241" s="202"/>
      <c r="E241" s="113"/>
      <c r="F241" s="243"/>
      <c r="G241" s="128"/>
      <c r="H241" s="25"/>
      <c r="I241" s="19"/>
      <c r="J241" s="42"/>
      <c r="K241" s="43"/>
      <c r="L241" s="43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</row>
    <row r="242" spans="1:41" ht="15" customHeight="1">
      <c r="A242" s="131"/>
      <c r="B242" s="82" t="s">
        <v>1434</v>
      </c>
      <c r="C242" s="82" t="s">
        <v>1404</v>
      </c>
      <c r="D242" s="203">
        <v>40.200000000000003</v>
      </c>
      <c r="E242" s="114" t="s">
        <v>3</v>
      </c>
      <c r="F242" s="231"/>
      <c r="G242" s="127"/>
      <c r="H242" s="24"/>
      <c r="I242" s="19"/>
      <c r="J242" s="42"/>
      <c r="K242" s="43"/>
      <c r="L242" s="43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</row>
    <row r="243" spans="1:41" ht="15" customHeight="1">
      <c r="A243" s="132"/>
      <c r="B243" s="215"/>
      <c r="C243" s="81"/>
      <c r="D243" s="202"/>
      <c r="E243" s="113"/>
      <c r="F243" s="243"/>
      <c r="G243" s="128"/>
      <c r="H243" s="25"/>
      <c r="I243" s="19"/>
      <c r="J243" s="30"/>
      <c r="M243" s="43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</row>
    <row r="244" spans="1:41" ht="15" customHeight="1">
      <c r="A244" s="131"/>
      <c r="B244" s="82"/>
      <c r="C244" s="44"/>
      <c r="D244" s="203"/>
      <c r="E244" s="114"/>
      <c r="F244" s="231"/>
      <c r="G244" s="127"/>
      <c r="H244" s="24"/>
      <c r="I244" s="19"/>
      <c r="J244" s="32"/>
      <c r="M244" s="43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</row>
    <row r="245" spans="1:41" ht="15" customHeight="1">
      <c r="A245" s="132"/>
      <c r="B245" s="81"/>
      <c r="C245" s="81"/>
      <c r="D245" s="202"/>
      <c r="E245" s="113"/>
      <c r="F245" s="243"/>
      <c r="G245" s="128"/>
      <c r="H245" s="25"/>
      <c r="I245" s="19"/>
      <c r="J245" s="30"/>
      <c r="M245" s="43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</row>
    <row r="246" spans="1:41" ht="15" customHeight="1">
      <c r="A246" s="131"/>
      <c r="B246" s="82" t="s">
        <v>1435</v>
      </c>
      <c r="C246" s="82"/>
      <c r="D246" s="203"/>
      <c r="E246" s="114"/>
      <c r="F246" s="231"/>
      <c r="G246" s="127"/>
      <c r="H246" s="24"/>
      <c r="I246" s="19"/>
      <c r="J246" s="32"/>
      <c r="M246" s="43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</row>
    <row r="247" spans="1:41" ht="15" customHeight="1">
      <c r="A247" s="132"/>
      <c r="B247" s="81"/>
      <c r="C247" s="81"/>
      <c r="D247" s="202"/>
      <c r="E247" s="113"/>
      <c r="F247" s="243"/>
      <c r="G247" s="128"/>
      <c r="H247" s="25"/>
      <c r="I247" s="19"/>
      <c r="J247" s="42"/>
      <c r="K247" s="43"/>
      <c r="L247" s="43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</row>
    <row r="248" spans="1:41" ht="15" customHeight="1">
      <c r="A248" s="131"/>
      <c r="B248" s="82" t="s">
        <v>1436</v>
      </c>
      <c r="C248" s="82" t="s">
        <v>1437</v>
      </c>
      <c r="D248" s="203">
        <v>45</v>
      </c>
      <c r="E248" s="114" t="s">
        <v>4</v>
      </c>
      <c r="F248" s="231"/>
      <c r="G248" s="127"/>
      <c r="H248" s="24"/>
      <c r="I248" s="19"/>
      <c r="J248" s="42"/>
      <c r="K248" s="43"/>
      <c r="L248" s="43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</row>
    <row r="249" spans="1:41" ht="15" customHeight="1">
      <c r="A249" s="132"/>
      <c r="B249" s="81"/>
      <c r="C249" s="81"/>
      <c r="D249" s="202"/>
      <c r="E249" s="113"/>
      <c r="F249" s="228"/>
      <c r="G249" s="128"/>
      <c r="H249" s="25"/>
      <c r="I249" s="19"/>
      <c r="J249" s="42"/>
      <c r="K249" s="43"/>
      <c r="L249" s="43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</row>
    <row r="250" spans="1:41" ht="15" customHeight="1">
      <c r="A250" s="131"/>
      <c r="B250" s="82" t="s">
        <v>1438</v>
      </c>
      <c r="C250" s="82" t="s">
        <v>1439</v>
      </c>
      <c r="D250" s="203">
        <v>10</v>
      </c>
      <c r="E250" s="114" t="s">
        <v>4</v>
      </c>
      <c r="F250" s="226"/>
      <c r="G250" s="127"/>
      <c r="H250" s="24"/>
      <c r="I250" s="19"/>
      <c r="J250" s="42"/>
      <c r="K250" s="43"/>
      <c r="L250" s="43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</row>
    <row r="251" spans="1:41" ht="15" customHeight="1">
      <c r="A251" s="132"/>
      <c r="B251" s="81"/>
      <c r="C251" s="81"/>
      <c r="D251" s="202"/>
      <c r="E251" s="113"/>
      <c r="F251" s="228"/>
      <c r="G251" s="128"/>
      <c r="H251" s="25"/>
      <c r="I251" s="19"/>
      <c r="J251" s="42"/>
      <c r="K251" s="43"/>
      <c r="L251" s="43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</row>
    <row r="252" spans="1:41" ht="15" customHeight="1">
      <c r="A252" s="131"/>
      <c r="B252" s="82" t="s">
        <v>1440</v>
      </c>
      <c r="C252" s="82" t="s">
        <v>1441</v>
      </c>
      <c r="D252" s="203">
        <v>1</v>
      </c>
      <c r="E252" s="114" t="s">
        <v>144</v>
      </c>
      <c r="F252" s="226"/>
      <c r="G252" s="127"/>
      <c r="H252" s="24"/>
      <c r="I252" s="19"/>
      <c r="J252" s="42"/>
      <c r="K252" s="43"/>
      <c r="L252" s="43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</row>
    <row r="253" spans="1:41" ht="15" customHeight="1">
      <c r="A253" s="132"/>
      <c r="B253" s="81"/>
      <c r="C253" s="81"/>
      <c r="D253" s="202"/>
      <c r="E253" s="113"/>
      <c r="F253" s="228"/>
      <c r="G253" s="128"/>
      <c r="H253" s="25"/>
      <c r="I253" s="19"/>
      <c r="J253" s="42"/>
      <c r="K253" s="43"/>
      <c r="L253" s="43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</row>
    <row r="254" spans="1:41" ht="15" customHeight="1">
      <c r="A254" s="131"/>
      <c r="B254" s="82"/>
      <c r="C254" s="82"/>
      <c r="D254" s="203"/>
      <c r="E254" s="114"/>
      <c r="F254" s="226"/>
      <c r="G254" s="127"/>
      <c r="H254" s="24"/>
      <c r="I254" s="19"/>
      <c r="J254" s="42"/>
      <c r="K254" s="43"/>
      <c r="L254" s="43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</row>
    <row r="255" spans="1:41" s="29" customFormat="1" ht="15" customHeight="1">
      <c r="A255" s="38"/>
      <c r="B255" s="218"/>
      <c r="C255" s="183"/>
      <c r="D255" s="202"/>
      <c r="E255" s="39"/>
      <c r="F255" s="264"/>
      <c r="G255" s="56"/>
      <c r="H255" s="55"/>
      <c r="J255" s="30"/>
      <c r="K255" s="18"/>
      <c r="L255" s="18"/>
      <c r="M255" s="18"/>
      <c r="N255" s="18"/>
    </row>
    <row r="256" spans="1:41" s="29" customFormat="1" ht="15" customHeight="1">
      <c r="A256" s="23"/>
      <c r="B256" s="114" t="str">
        <f>A36&amp;" - 計"</f>
        <v>1 - 計</v>
      </c>
      <c r="C256" s="182"/>
      <c r="D256" s="203"/>
      <c r="E256" s="40"/>
      <c r="F256" s="250"/>
      <c r="G256" s="27"/>
      <c r="H256" s="31"/>
      <c r="J256" s="32"/>
      <c r="K256" s="18"/>
      <c r="L256" s="18"/>
      <c r="M256" s="18"/>
      <c r="N256" s="18"/>
    </row>
    <row r="257" spans="1:41" ht="15" customHeight="1">
      <c r="A257" s="132"/>
      <c r="B257" s="81"/>
      <c r="C257" s="81"/>
      <c r="D257" s="202"/>
      <c r="E257" s="137"/>
      <c r="F257" s="225"/>
      <c r="G257" s="128"/>
      <c r="H257" s="21"/>
      <c r="I257" s="19"/>
      <c r="J257" s="42"/>
      <c r="K257" s="43"/>
      <c r="L257" s="43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</row>
    <row r="258" spans="1:41" ht="15" customHeight="1">
      <c r="A258" s="136"/>
      <c r="B258" s="135"/>
      <c r="C258" s="135"/>
      <c r="D258" s="204"/>
      <c r="E258" s="134"/>
      <c r="F258" s="244"/>
      <c r="G258" s="122"/>
      <c r="H258" s="121"/>
      <c r="I258" s="19"/>
      <c r="J258" s="42"/>
      <c r="K258" s="43"/>
      <c r="L258" s="43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</row>
    <row r="259" spans="1:41" ht="15" customHeight="1">
      <c r="A259" s="133"/>
      <c r="B259" s="130"/>
      <c r="C259" s="130"/>
      <c r="D259" s="202"/>
      <c r="E259" s="113"/>
      <c r="F259" s="225"/>
      <c r="G259" s="125"/>
      <c r="H259" s="21"/>
      <c r="I259" s="19"/>
      <c r="J259" s="22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</row>
    <row r="260" spans="1:41" ht="15" customHeight="1">
      <c r="A260" s="131">
        <v>2</v>
      </c>
      <c r="B260" s="82" t="s">
        <v>1326</v>
      </c>
      <c r="C260" s="82"/>
      <c r="D260" s="203"/>
      <c r="E260" s="114"/>
      <c r="F260" s="226"/>
      <c r="G260" s="127"/>
      <c r="H260" s="24"/>
      <c r="I260" s="19"/>
      <c r="J260" s="22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</row>
    <row r="261" spans="1:41" ht="15" customHeight="1">
      <c r="A261" s="132"/>
      <c r="B261" s="81"/>
      <c r="C261" s="41"/>
      <c r="D261" s="206"/>
      <c r="E261" s="45"/>
      <c r="F261" s="228"/>
      <c r="G261" s="128"/>
      <c r="H261" s="25"/>
      <c r="I261" s="19"/>
      <c r="J261" s="22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</row>
    <row r="262" spans="1:41" ht="15" customHeight="1">
      <c r="A262" s="131"/>
      <c r="B262" s="82"/>
      <c r="C262" s="44"/>
      <c r="D262" s="203"/>
      <c r="E262" s="46"/>
      <c r="F262" s="226"/>
      <c r="G262" s="127"/>
      <c r="H262" s="24"/>
      <c r="I262" s="19"/>
      <c r="J262" s="22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</row>
    <row r="263" spans="1:41" ht="15" customHeight="1">
      <c r="A263" s="132"/>
      <c r="B263" s="81"/>
      <c r="C263" s="81"/>
      <c r="D263" s="202"/>
      <c r="E263" s="113"/>
      <c r="F263" s="243"/>
      <c r="G263" s="128"/>
      <c r="H263" s="25"/>
      <c r="I263" s="19"/>
      <c r="J263" s="22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</row>
    <row r="264" spans="1:41" ht="15" customHeight="1">
      <c r="A264" s="131"/>
      <c r="B264" s="82" t="s">
        <v>1327</v>
      </c>
      <c r="C264" s="82"/>
      <c r="D264" s="203"/>
      <c r="E264" s="114"/>
      <c r="F264" s="231"/>
      <c r="G264" s="127"/>
      <c r="H264" s="24"/>
      <c r="I264" s="19"/>
      <c r="J264" s="22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</row>
    <row r="265" spans="1:41" ht="15" customHeight="1">
      <c r="A265" s="132"/>
      <c r="B265" s="81"/>
      <c r="C265" s="81"/>
      <c r="D265" s="202"/>
      <c r="E265" s="113"/>
      <c r="F265" s="243"/>
      <c r="G265" s="128"/>
      <c r="H265" s="25"/>
      <c r="I265" s="19"/>
      <c r="J265" s="22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</row>
    <row r="266" spans="1:41" ht="15" customHeight="1">
      <c r="A266" s="131"/>
      <c r="B266" s="82" t="s">
        <v>16</v>
      </c>
      <c r="C266" s="82" t="s">
        <v>1562</v>
      </c>
      <c r="D266" s="203">
        <v>120</v>
      </c>
      <c r="E266" s="114" t="s">
        <v>3</v>
      </c>
      <c r="F266" s="231"/>
      <c r="G266" s="127"/>
      <c r="H266" s="24"/>
      <c r="I266" s="19"/>
      <c r="J266" s="22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</row>
    <row r="267" spans="1:41" ht="15" customHeight="1">
      <c r="A267" s="132"/>
      <c r="B267" s="81"/>
      <c r="C267" s="81"/>
      <c r="D267" s="202"/>
      <c r="E267" s="113"/>
      <c r="F267" s="243"/>
      <c r="G267" s="128"/>
      <c r="H267" s="25"/>
      <c r="I267" s="19"/>
      <c r="J267" s="22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</row>
    <row r="268" spans="1:41" ht="15" customHeight="1">
      <c r="A268" s="131"/>
      <c r="B268" s="82" t="s">
        <v>16</v>
      </c>
      <c r="C268" s="82" t="s">
        <v>73</v>
      </c>
      <c r="D268" s="203">
        <v>23.2</v>
      </c>
      <c r="E268" s="114" t="s">
        <v>3</v>
      </c>
      <c r="F268" s="231"/>
      <c r="G268" s="127"/>
      <c r="H268" s="24"/>
      <c r="I268" s="19"/>
      <c r="J268" s="22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</row>
    <row r="269" spans="1:41" ht="15" customHeight="1">
      <c r="A269" s="132"/>
      <c r="B269" s="81"/>
      <c r="C269" s="81"/>
      <c r="D269" s="224"/>
      <c r="E269" s="113"/>
      <c r="F269" s="243"/>
      <c r="G269" s="128"/>
      <c r="H269" s="25"/>
      <c r="I269" s="19"/>
      <c r="J269" s="42"/>
      <c r="K269" s="43"/>
      <c r="L269" s="43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</row>
    <row r="270" spans="1:41" ht="15" customHeight="1">
      <c r="A270" s="131"/>
      <c r="B270" s="82" t="s">
        <v>1563</v>
      </c>
      <c r="C270" s="82"/>
      <c r="D270" s="232">
        <v>1.4</v>
      </c>
      <c r="E270" s="114" t="s">
        <v>3</v>
      </c>
      <c r="F270" s="231"/>
      <c r="G270" s="127"/>
      <c r="H270" s="24"/>
      <c r="I270" s="19"/>
      <c r="J270" s="42"/>
      <c r="K270" s="43"/>
      <c r="L270" s="43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</row>
    <row r="271" spans="1:41" ht="15" customHeight="1">
      <c r="A271" s="132"/>
      <c r="B271" s="81"/>
      <c r="C271" s="81"/>
      <c r="D271" s="224"/>
      <c r="E271" s="113"/>
      <c r="F271" s="243"/>
      <c r="G271" s="128"/>
      <c r="H271" s="25"/>
      <c r="I271" s="19"/>
      <c r="J271" s="22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</row>
    <row r="272" spans="1:41" ht="15" customHeight="1">
      <c r="A272" s="131"/>
      <c r="B272" s="82" t="s">
        <v>17</v>
      </c>
      <c r="C272" s="82" t="s">
        <v>55</v>
      </c>
      <c r="D272" s="203">
        <v>42.2</v>
      </c>
      <c r="E272" s="114" t="s">
        <v>3</v>
      </c>
      <c r="F272" s="231"/>
      <c r="G272" s="127"/>
      <c r="H272" s="24"/>
      <c r="I272" s="19"/>
      <c r="J272" s="22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</row>
    <row r="273" spans="1:41" ht="15" customHeight="1">
      <c r="A273" s="132"/>
      <c r="B273" s="81"/>
      <c r="C273" s="81"/>
      <c r="D273" s="202"/>
      <c r="E273" s="113"/>
      <c r="F273" s="65"/>
      <c r="G273" s="112"/>
      <c r="H273" s="25"/>
      <c r="I273" s="19"/>
      <c r="J273" s="42"/>
      <c r="K273" s="43"/>
      <c r="L273" s="43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</row>
    <row r="274" spans="1:41" ht="15" customHeight="1">
      <c r="A274" s="131"/>
      <c r="B274" s="82" t="s">
        <v>18</v>
      </c>
      <c r="C274" s="82" t="s">
        <v>119</v>
      </c>
      <c r="D274" s="203">
        <v>103</v>
      </c>
      <c r="E274" s="114" t="s">
        <v>3</v>
      </c>
      <c r="F274" s="66"/>
      <c r="G274" s="127"/>
      <c r="H274" s="195"/>
      <c r="I274" s="19"/>
      <c r="J274" s="42"/>
      <c r="K274" s="43"/>
      <c r="L274" s="43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</row>
    <row r="275" spans="1:41" ht="15" customHeight="1">
      <c r="A275" s="132"/>
      <c r="B275" s="215"/>
      <c r="C275" s="81"/>
      <c r="D275" s="202"/>
      <c r="E275" s="113"/>
      <c r="F275" s="243"/>
      <c r="G275" s="128"/>
      <c r="H275" s="25"/>
      <c r="I275" s="19"/>
      <c r="J275" s="30"/>
      <c r="M275" s="43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</row>
    <row r="276" spans="1:41" ht="15" customHeight="1">
      <c r="A276" s="131"/>
      <c r="B276" s="82"/>
      <c r="C276" s="44"/>
      <c r="D276" s="203"/>
      <c r="E276" s="114"/>
      <c r="F276" s="231"/>
      <c r="G276" s="127"/>
      <c r="H276" s="24"/>
      <c r="I276" s="19"/>
      <c r="J276" s="32"/>
      <c r="M276" s="43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</row>
    <row r="277" spans="1:41" ht="15" customHeight="1">
      <c r="A277" s="132"/>
      <c r="B277" s="81"/>
      <c r="C277" s="81"/>
      <c r="D277" s="202"/>
      <c r="E277" s="113"/>
      <c r="F277" s="243"/>
      <c r="G277" s="128"/>
      <c r="H277" s="25"/>
      <c r="I277" s="19"/>
      <c r="J277" s="30"/>
      <c r="M277" s="43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</row>
    <row r="278" spans="1:41" ht="15" customHeight="1">
      <c r="A278" s="131"/>
      <c r="B278" s="82" t="s">
        <v>1564</v>
      </c>
      <c r="C278" s="82"/>
      <c r="D278" s="203"/>
      <c r="E278" s="114"/>
      <c r="F278" s="231"/>
      <c r="G278" s="127"/>
      <c r="H278" s="24"/>
      <c r="I278" s="19"/>
      <c r="J278" s="32"/>
      <c r="M278" s="43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</row>
    <row r="279" spans="1:41" ht="15" customHeight="1">
      <c r="A279" s="132"/>
      <c r="B279" s="81"/>
      <c r="C279" s="81"/>
      <c r="D279" s="202"/>
      <c r="E279" s="113"/>
      <c r="F279" s="228"/>
      <c r="G279" s="128"/>
      <c r="H279" s="25"/>
      <c r="I279" s="19"/>
      <c r="J279" s="42"/>
      <c r="K279" s="43"/>
      <c r="L279" s="43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</row>
    <row r="280" spans="1:41" ht="15" customHeight="1">
      <c r="A280" s="131"/>
      <c r="B280" s="82" t="s">
        <v>1565</v>
      </c>
      <c r="C280" s="82"/>
      <c r="D280" s="203">
        <v>1</v>
      </c>
      <c r="E280" s="114" t="s">
        <v>144</v>
      </c>
      <c r="F280" s="226"/>
      <c r="G280" s="127"/>
      <c r="H280" s="24"/>
      <c r="I280" s="19"/>
      <c r="J280" s="42"/>
      <c r="K280" s="43"/>
      <c r="L280" s="43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</row>
    <row r="281" spans="1:41" ht="15" customHeight="1">
      <c r="A281" s="132"/>
      <c r="B281" s="81"/>
      <c r="C281" s="81"/>
      <c r="D281" s="202"/>
      <c r="E281" s="113"/>
      <c r="F281" s="228"/>
      <c r="G281" s="128"/>
      <c r="H281" s="25"/>
      <c r="I281" s="19"/>
      <c r="J281" s="42"/>
      <c r="K281" s="43"/>
      <c r="L281" s="43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</row>
    <row r="282" spans="1:41" ht="15" customHeight="1">
      <c r="A282" s="131"/>
      <c r="B282" s="82" t="s">
        <v>1566</v>
      </c>
      <c r="C282" s="82"/>
      <c r="D282" s="203">
        <v>1</v>
      </c>
      <c r="E282" s="114" t="s">
        <v>144</v>
      </c>
      <c r="F282" s="226"/>
      <c r="G282" s="127"/>
      <c r="H282" s="24"/>
      <c r="I282" s="19"/>
      <c r="J282" s="42"/>
      <c r="K282" s="43"/>
      <c r="L282" s="43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</row>
    <row r="283" spans="1:41" ht="15" customHeight="1">
      <c r="A283" s="132"/>
      <c r="B283" s="81"/>
      <c r="C283" s="81"/>
      <c r="D283" s="202"/>
      <c r="E283" s="113"/>
      <c r="F283" s="228"/>
      <c r="G283" s="128"/>
      <c r="H283" s="25"/>
      <c r="I283" s="19"/>
      <c r="J283" s="42"/>
      <c r="K283" s="43"/>
      <c r="L283" s="43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</row>
    <row r="284" spans="1:41" ht="15" customHeight="1">
      <c r="A284" s="131"/>
      <c r="B284" s="82" t="s">
        <v>1567</v>
      </c>
      <c r="C284" s="82"/>
      <c r="D284" s="203">
        <v>1</v>
      </c>
      <c r="E284" s="114" t="s">
        <v>144</v>
      </c>
      <c r="F284" s="226"/>
      <c r="G284" s="127"/>
      <c r="H284" s="24"/>
      <c r="I284" s="19"/>
      <c r="J284" s="42"/>
      <c r="K284" s="43"/>
      <c r="L284" s="43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</row>
    <row r="285" spans="1:41" ht="15" customHeight="1">
      <c r="A285" s="132"/>
      <c r="B285" s="81"/>
      <c r="C285" s="81"/>
      <c r="D285" s="202"/>
      <c r="E285" s="113"/>
      <c r="F285" s="228"/>
      <c r="G285" s="128"/>
      <c r="H285" s="25"/>
      <c r="I285" s="19"/>
      <c r="J285" s="42"/>
      <c r="K285" s="43"/>
      <c r="L285" s="43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</row>
    <row r="286" spans="1:41" ht="15" customHeight="1">
      <c r="A286" s="131"/>
      <c r="B286" s="82" t="s">
        <v>1568</v>
      </c>
      <c r="C286" s="82"/>
      <c r="D286" s="203">
        <v>1</v>
      </c>
      <c r="E286" s="114" t="s">
        <v>144</v>
      </c>
      <c r="F286" s="226"/>
      <c r="G286" s="127"/>
      <c r="H286" s="24"/>
      <c r="I286" s="19"/>
      <c r="J286" s="42"/>
      <c r="K286" s="43"/>
      <c r="L286" s="43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</row>
    <row r="287" spans="1:41" ht="15" customHeight="1">
      <c r="A287" s="132"/>
      <c r="B287" s="215"/>
      <c r="C287" s="81"/>
      <c r="D287" s="202"/>
      <c r="E287" s="113"/>
      <c r="F287" s="225"/>
      <c r="G287" s="125"/>
      <c r="H287" s="25"/>
      <c r="I287" s="19"/>
      <c r="J287" s="42"/>
      <c r="K287" s="43"/>
      <c r="L287" s="43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</row>
    <row r="288" spans="1:41" ht="15" customHeight="1">
      <c r="A288" s="131"/>
      <c r="B288" s="82" t="s">
        <v>1569</v>
      </c>
      <c r="C288" s="82"/>
      <c r="D288" s="203">
        <v>1</v>
      </c>
      <c r="E288" s="114" t="s">
        <v>144</v>
      </c>
      <c r="F288" s="226"/>
      <c r="G288" s="127"/>
      <c r="H288" s="24"/>
      <c r="I288" s="19"/>
      <c r="J288" s="42"/>
      <c r="K288" s="43"/>
      <c r="L288" s="43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</row>
    <row r="289" spans="1:41" ht="15" customHeight="1">
      <c r="A289" s="132"/>
      <c r="B289" s="81"/>
      <c r="C289" s="81"/>
      <c r="D289" s="202"/>
      <c r="E289" s="137"/>
      <c r="F289" s="225"/>
      <c r="G289" s="128"/>
      <c r="H289" s="21"/>
      <c r="I289" s="19"/>
      <c r="J289" s="42"/>
      <c r="K289" s="43"/>
      <c r="L289" s="43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</row>
    <row r="290" spans="1:41" ht="15" customHeight="1">
      <c r="A290" s="136"/>
      <c r="B290" s="135" t="s">
        <v>1570</v>
      </c>
      <c r="C290" s="135"/>
      <c r="D290" s="204">
        <v>1</v>
      </c>
      <c r="E290" s="134" t="s">
        <v>144</v>
      </c>
      <c r="F290" s="244"/>
      <c r="G290" s="122"/>
      <c r="H290" s="121"/>
      <c r="I290" s="19"/>
      <c r="J290" s="42"/>
      <c r="K290" s="43"/>
      <c r="L290" s="43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</row>
    <row r="291" spans="1:41" ht="15" customHeight="1">
      <c r="A291" s="133"/>
      <c r="B291" s="130"/>
      <c r="C291" s="130"/>
      <c r="D291" s="202"/>
      <c r="E291" s="113"/>
      <c r="F291" s="129"/>
      <c r="G291" s="110"/>
      <c r="H291" s="21"/>
      <c r="I291" s="19"/>
      <c r="J291" s="42"/>
      <c r="K291" s="43"/>
      <c r="L291" s="43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</row>
    <row r="292" spans="1:41" ht="15" customHeight="1">
      <c r="A292" s="131"/>
      <c r="B292" s="82"/>
      <c r="C292" s="82"/>
      <c r="D292" s="203"/>
      <c r="E292" s="114"/>
      <c r="F292" s="124"/>
      <c r="G292" s="127"/>
      <c r="H292" s="195"/>
      <c r="I292" s="19"/>
      <c r="J292" s="42"/>
      <c r="K292" s="43"/>
      <c r="L292" s="43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</row>
    <row r="293" spans="1:41" ht="15" customHeight="1">
      <c r="A293" s="132"/>
      <c r="B293" s="81"/>
      <c r="C293" s="81"/>
      <c r="D293" s="202"/>
      <c r="E293" s="113"/>
      <c r="F293" s="225"/>
      <c r="G293" s="125"/>
      <c r="H293" s="25"/>
      <c r="I293" s="19"/>
      <c r="J293" s="42"/>
      <c r="K293" s="43"/>
      <c r="L293" s="43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</row>
    <row r="294" spans="1:41" ht="15" customHeight="1">
      <c r="A294" s="131"/>
      <c r="B294" s="82"/>
      <c r="C294" s="82"/>
      <c r="D294" s="203"/>
      <c r="E294" s="114"/>
      <c r="F294" s="226"/>
      <c r="G294" s="48"/>
      <c r="H294" s="24"/>
      <c r="I294" s="19"/>
      <c r="J294" s="42"/>
      <c r="K294" s="43"/>
      <c r="L294" s="43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</row>
    <row r="295" spans="1:41" ht="15" customHeight="1">
      <c r="A295" s="132"/>
      <c r="B295" s="81"/>
      <c r="C295" s="81"/>
      <c r="D295" s="202"/>
      <c r="E295" s="113"/>
      <c r="F295" s="243"/>
      <c r="G295" s="128"/>
      <c r="H295" s="25"/>
      <c r="I295" s="19"/>
      <c r="J295" s="42"/>
      <c r="K295" s="43"/>
      <c r="L295" s="43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</row>
    <row r="296" spans="1:41" ht="15" customHeight="1">
      <c r="A296" s="131"/>
      <c r="B296" s="82"/>
      <c r="C296" s="82"/>
      <c r="D296" s="203"/>
      <c r="E296" s="114"/>
      <c r="F296" s="231"/>
      <c r="G296" s="127"/>
      <c r="H296" s="24"/>
      <c r="I296" s="19"/>
      <c r="J296" s="42"/>
      <c r="K296" s="43"/>
      <c r="L296" s="43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</row>
    <row r="297" spans="1:41" ht="15" customHeight="1">
      <c r="A297" s="132"/>
      <c r="B297" s="81"/>
      <c r="C297" s="81"/>
      <c r="D297" s="202"/>
      <c r="E297" s="113"/>
      <c r="F297" s="65"/>
      <c r="G297" s="112"/>
      <c r="H297" s="25"/>
      <c r="I297" s="19"/>
      <c r="J297" s="42"/>
      <c r="K297" s="43"/>
      <c r="L297" s="43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</row>
    <row r="298" spans="1:41" ht="15" customHeight="1">
      <c r="A298" s="131"/>
      <c r="B298" s="82"/>
      <c r="C298" s="82"/>
      <c r="D298" s="203"/>
      <c r="E298" s="114"/>
      <c r="F298" s="66"/>
      <c r="G298" s="127"/>
      <c r="H298" s="195"/>
      <c r="I298" s="19"/>
      <c r="J298" s="42"/>
      <c r="K298" s="43"/>
      <c r="L298" s="43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</row>
    <row r="299" spans="1:41" ht="15" customHeight="1">
      <c r="A299" s="132"/>
      <c r="B299" s="81"/>
      <c r="C299" s="81"/>
      <c r="D299" s="202"/>
      <c r="E299" s="113"/>
      <c r="F299" s="243"/>
      <c r="G299" s="128"/>
      <c r="H299" s="25"/>
      <c r="I299" s="19"/>
      <c r="J299" s="42"/>
      <c r="K299" s="43"/>
      <c r="L299" s="43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</row>
    <row r="300" spans="1:41" ht="15" customHeight="1">
      <c r="A300" s="131"/>
      <c r="B300" s="82"/>
      <c r="C300" s="82"/>
      <c r="D300" s="203"/>
      <c r="E300" s="114"/>
      <c r="F300" s="231"/>
      <c r="G300" s="127"/>
      <c r="H300" s="24"/>
      <c r="I300" s="19"/>
      <c r="J300" s="42"/>
      <c r="K300" s="43"/>
      <c r="L300" s="43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</row>
    <row r="301" spans="1:41" s="51" customFormat="1" ht="15" customHeight="1">
      <c r="A301" s="132"/>
      <c r="B301" s="81"/>
      <c r="C301" s="81"/>
      <c r="D301" s="202"/>
      <c r="E301" s="113"/>
      <c r="F301" s="243"/>
      <c r="G301" s="128"/>
      <c r="H301" s="25"/>
      <c r="I301" s="19"/>
      <c r="J301" s="30"/>
      <c r="K301" s="18"/>
      <c r="L301" s="52"/>
      <c r="M301" s="52"/>
      <c r="N301" s="52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</row>
    <row r="302" spans="1:41" s="51" customFormat="1" ht="15" customHeight="1">
      <c r="A302" s="131"/>
      <c r="B302" s="82"/>
      <c r="C302" s="82"/>
      <c r="D302" s="203"/>
      <c r="E302" s="114"/>
      <c r="F302" s="231"/>
      <c r="G302" s="127"/>
      <c r="H302" s="24"/>
      <c r="I302" s="19"/>
      <c r="J302" s="32"/>
      <c r="K302" s="18"/>
      <c r="L302" s="52"/>
      <c r="M302" s="52"/>
      <c r="N302" s="52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</row>
    <row r="303" spans="1:41" s="51" customFormat="1" ht="15" customHeight="1">
      <c r="A303" s="132"/>
      <c r="B303" s="81"/>
      <c r="C303" s="81"/>
      <c r="D303" s="202"/>
      <c r="E303" s="113"/>
      <c r="F303" s="243"/>
      <c r="G303" s="128"/>
      <c r="H303" s="25"/>
      <c r="I303" s="19"/>
      <c r="J303" s="30"/>
      <c r="K303" s="18"/>
      <c r="L303" s="52"/>
      <c r="M303" s="52"/>
      <c r="N303" s="52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</row>
    <row r="304" spans="1:41" s="51" customFormat="1" ht="15" customHeight="1">
      <c r="A304" s="131"/>
      <c r="B304" s="82"/>
      <c r="C304" s="82"/>
      <c r="D304" s="203"/>
      <c r="E304" s="114"/>
      <c r="F304" s="231"/>
      <c r="G304" s="127"/>
      <c r="H304" s="24"/>
      <c r="I304" s="19"/>
      <c r="J304" s="32"/>
      <c r="K304" s="18"/>
      <c r="L304" s="52"/>
      <c r="M304" s="52"/>
      <c r="N304" s="52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</row>
    <row r="305" spans="1:41" s="54" customFormat="1" ht="15" customHeight="1">
      <c r="A305" s="132"/>
      <c r="B305" s="81"/>
      <c r="C305" s="81"/>
      <c r="D305" s="202"/>
      <c r="E305" s="113"/>
      <c r="F305" s="228"/>
      <c r="G305" s="128"/>
      <c r="H305" s="25"/>
      <c r="I305" s="19"/>
      <c r="J305" s="30"/>
      <c r="K305" s="18"/>
      <c r="L305" s="52"/>
      <c r="M305" s="52"/>
      <c r="N305" s="52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</row>
    <row r="306" spans="1:41" s="54" customFormat="1" ht="15" customHeight="1">
      <c r="A306" s="131"/>
      <c r="B306" s="82"/>
      <c r="C306" s="82"/>
      <c r="D306" s="203"/>
      <c r="E306" s="114"/>
      <c r="F306" s="226"/>
      <c r="G306" s="127"/>
      <c r="H306" s="24"/>
      <c r="I306" s="19"/>
      <c r="J306" s="32"/>
      <c r="K306" s="18"/>
      <c r="L306" s="52"/>
      <c r="M306" s="52"/>
      <c r="N306" s="52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</row>
    <row r="307" spans="1:41" s="51" customFormat="1" ht="15" customHeight="1">
      <c r="A307" s="132"/>
      <c r="B307" s="81"/>
      <c r="C307" s="81"/>
      <c r="D307" s="202"/>
      <c r="E307" s="113"/>
      <c r="F307" s="243"/>
      <c r="G307" s="128"/>
      <c r="H307" s="25"/>
      <c r="I307" s="19"/>
      <c r="J307" s="30"/>
      <c r="K307" s="18"/>
      <c r="L307" s="52"/>
      <c r="M307" s="52"/>
      <c r="N307" s="52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</row>
    <row r="308" spans="1:41" s="51" customFormat="1" ht="15" customHeight="1">
      <c r="A308" s="131"/>
      <c r="B308" s="82"/>
      <c r="C308" s="82"/>
      <c r="D308" s="203"/>
      <c r="E308" s="114"/>
      <c r="F308" s="231"/>
      <c r="G308" s="127"/>
      <c r="H308" s="24"/>
      <c r="I308" s="19"/>
      <c r="J308" s="32"/>
      <c r="K308" s="18"/>
      <c r="L308" s="52"/>
      <c r="M308" s="52"/>
      <c r="N308" s="52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</row>
    <row r="309" spans="1:41" ht="15" customHeight="1">
      <c r="A309" s="132"/>
      <c r="B309" s="81"/>
      <c r="C309" s="81"/>
      <c r="D309" s="202"/>
      <c r="E309" s="113"/>
      <c r="F309" s="228"/>
      <c r="G309" s="128"/>
      <c r="H309" s="25"/>
      <c r="I309" s="19"/>
      <c r="J309" s="22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</row>
    <row r="310" spans="1:41" ht="15" customHeight="1">
      <c r="A310" s="131"/>
      <c r="B310" s="82"/>
      <c r="C310" s="82"/>
      <c r="D310" s="203"/>
      <c r="E310" s="114"/>
      <c r="F310" s="226"/>
      <c r="G310" s="127"/>
      <c r="H310" s="24"/>
      <c r="I310" s="19"/>
      <c r="J310" s="22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</row>
    <row r="311" spans="1:41" ht="15" customHeight="1">
      <c r="A311" s="132"/>
      <c r="B311" s="81"/>
      <c r="C311" s="81"/>
      <c r="D311" s="202"/>
      <c r="E311" s="113"/>
      <c r="F311" s="228"/>
      <c r="G311" s="128"/>
      <c r="H311" s="25"/>
      <c r="I311" s="19"/>
      <c r="J311" s="22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</row>
    <row r="312" spans="1:41" ht="15" customHeight="1">
      <c r="A312" s="131"/>
      <c r="B312" s="82"/>
      <c r="C312" s="82"/>
      <c r="D312" s="203"/>
      <c r="E312" s="114"/>
      <c r="F312" s="226"/>
      <c r="G312" s="127"/>
      <c r="H312" s="24"/>
      <c r="I312" s="19"/>
      <c r="J312" s="22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</row>
    <row r="313" spans="1:41" ht="15" customHeight="1">
      <c r="A313" s="132"/>
      <c r="B313" s="81"/>
      <c r="C313" s="81"/>
      <c r="D313" s="202"/>
      <c r="E313" s="113"/>
      <c r="F313" s="228"/>
      <c r="G313" s="128"/>
      <c r="H313" s="25"/>
      <c r="I313" s="19"/>
      <c r="J313" s="22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</row>
    <row r="314" spans="1:41" ht="15" customHeight="1">
      <c r="A314" s="131"/>
      <c r="B314" s="82"/>
      <c r="C314" s="82"/>
      <c r="D314" s="203"/>
      <c r="E314" s="114"/>
      <c r="F314" s="226"/>
      <c r="G314" s="127"/>
      <c r="H314" s="24"/>
      <c r="I314" s="19"/>
      <c r="J314" s="22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</row>
    <row r="315" spans="1:41" ht="15" customHeight="1">
      <c r="A315" s="132"/>
      <c r="B315" s="81"/>
      <c r="C315" s="81"/>
      <c r="D315" s="202"/>
      <c r="E315" s="113"/>
      <c r="F315" s="228"/>
      <c r="G315" s="128"/>
      <c r="H315" s="25"/>
      <c r="I315" s="19"/>
      <c r="J315" s="22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</row>
    <row r="316" spans="1:41" ht="15" customHeight="1">
      <c r="A316" s="131"/>
      <c r="B316" s="82"/>
      <c r="C316" s="82"/>
      <c r="D316" s="203"/>
      <c r="E316" s="114"/>
      <c r="F316" s="226"/>
      <c r="G316" s="127"/>
      <c r="H316" s="24"/>
      <c r="I316" s="19"/>
      <c r="J316" s="22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</row>
    <row r="317" spans="1:41" ht="15" customHeight="1">
      <c r="A317" s="132"/>
      <c r="B317" s="81"/>
      <c r="C317" s="81"/>
      <c r="D317" s="202"/>
      <c r="E317" s="113"/>
      <c r="F317" s="228"/>
      <c r="G317" s="125"/>
      <c r="H317" s="25"/>
      <c r="I317" s="19"/>
      <c r="J317" s="22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</row>
    <row r="318" spans="1:41" ht="15" customHeight="1">
      <c r="A318" s="131"/>
      <c r="B318" s="82"/>
      <c r="C318" s="82"/>
      <c r="D318" s="203"/>
      <c r="E318" s="114"/>
      <c r="F318" s="226"/>
      <c r="G318" s="48"/>
      <c r="H318" s="24"/>
      <c r="I318" s="19"/>
      <c r="J318" s="22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</row>
    <row r="319" spans="1:41" s="29" customFormat="1" ht="15" customHeight="1">
      <c r="A319" s="38"/>
      <c r="B319" s="218"/>
      <c r="C319" s="183"/>
      <c r="D319" s="202"/>
      <c r="E319" s="39"/>
      <c r="F319" s="264"/>
      <c r="G319" s="56"/>
      <c r="H319" s="55"/>
      <c r="J319" s="30"/>
      <c r="K319" s="18"/>
      <c r="L319" s="18"/>
      <c r="M319" s="18"/>
      <c r="N319" s="18"/>
    </row>
    <row r="320" spans="1:41" s="29" customFormat="1" ht="15" customHeight="1">
      <c r="A320" s="23"/>
      <c r="B320" s="114" t="str">
        <f>A260&amp;" - 計"</f>
        <v>2 - 計</v>
      </c>
      <c r="C320" s="182"/>
      <c r="D320" s="203"/>
      <c r="E320" s="40"/>
      <c r="F320" s="250"/>
      <c r="G320" s="27"/>
      <c r="H320" s="31"/>
      <c r="J320" s="32"/>
      <c r="K320" s="18"/>
      <c r="L320" s="18"/>
      <c r="M320" s="18"/>
      <c r="N320" s="18"/>
    </row>
    <row r="321" spans="1:41" ht="15" customHeight="1">
      <c r="A321" s="132"/>
      <c r="B321" s="81"/>
      <c r="C321" s="81"/>
      <c r="D321" s="202"/>
      <c r="E321" s="137"/>
      <c r="F321" s="225"/>
      <c r="G321" s="128"/>
      <c r="H321" s="21"/>
      <c r="I321" s="19"/>
      <c r="J321" s="22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</row>
    <row r="322" spans="1:41" ht="15" customHeight="1">
      <c r="A322" s="136"/>
      <c r="B322" s="135"/>
      <c r="C322" s="135"/>
      <c r="D322" s="204"/>
      <c r="E322" s="134"/>
      <c r="F322" s="244"/>
      <c r="G322" s="122"/>
      <c r="H322" s="121"/>
      <c r="I322" s="19"/>
      <c r="J322" s="22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</row>
  </sheetData>
  <mergeCells count="9">
    <mergeCell ref="F1:F2"/>
    <mergeCell ref="G1:G2"/>
    <mergeCell ref="H1:H2"/>
    <mergeCell ref="I1:I2"/>
    <mergeCell ref="A1:A2"/>
    <mergeCell ref="B1:B2"/>
    <mergeCell ref="C1:C2"/>
    <mergeCell ref="D1:D2"/>
    <mergeCell ref="E1:E2"/>
  </mergeCells>
  <phoneticPr fontId="6"/>
  <dataValidations count="1">
    <dataValidation imeMode="off" allowBlank="1" showInputMessage="1" showErrorMessage="1" sqref="J1 J3:J322"/>
  </dataValidations>
  <printOptions horizontalCentered="1" verticalCentered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  <rowBreaks count="9" manualBreakCount="9">
    <brk id="34" max="7" man="1"/>
    <brk id="66" max="7" man="1"/>
    <brk id="98" max="7" man="1"/>
    <brk id="130" max="7" man="1"/>
    <brk id="162" max="7" man="1"/>
    <brk id="194" max="7" man="1"/>
    <brk id="226" max="7" man="1"/>
    <brk id="258" max="7" man="1"/>
    <brk id="290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34"/>
  <sheetViews>
    <sheetView showZeros="0" view="pageBreakPreview" zoomScale="80" zoomScaleNormal="80" zoomScaleSheetLayoutView="80" workbookViewId="0">
      <pane xSplit="6" topLeftCell="G1" activePane="topRight" state="frozen"/>
      <selection activeCell="C60" sqref="C60"/>
      <selection pane="topRight" activeCell="B33" sqref="B33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73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11.5" style="18" customWidth="1"/>
    <col min="11" max="11" width="11.375" style="18" customWidth="1"/>
    <col min="12" max="12" width="11.5" style="18" customWidth="1"/>
    <col min="13" max="13" width="11.375" style="18" bestFit="1" customWidth="1"/>
    <col min="14" max="16384" width="10.125" style="20"/>
  </cols>
  <sheetData>
    <row r="1" spans="1:40" ht="15" customHeight="1">
      <c r="A1" s="703" t="s">
        <v>30</v>
      </c>
      <c r="B1" s="705" t="s">
        <v>31</v>
      </c>
      <c r="C1" s="705" t="s">
        <v>32</v>
      </c>
      <c r="D1" s="707" t="s">
        <v>33</v>
      </c>
      <c r="E1" s="689" t="s">
        <v>1</v>
      </c>
      <c r="F1" s="692" t="s">
        <v>34</v>
      </c>
      <c r="G1" s="694" t="s">
        <v>35</v>
      </c>
      <c r="H1" s="696" t="s">
        <v>36</v>
      </c>
      <c r="I1" s="69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5" customHeight="1">
      <c r="A2" s="704"/>
      <c r="B2" s="706"/>
      <c r="C2" s="706"/>
      <c r="D2" s="708"/>
      <c r="E2" s="690"/>
      <c r="F2" s="693"/>
      <c r="G2" s="695"/>
      <c r="H2" s="697"/>
      <c r="I2" s="69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</row>
    <row r="3" spans="1:40" ht="15" customHeight="1">
      <c r="A3" s="1"/>
      <c r="B3" s="2"/>
      <c r="C3" s="2"/>
      <c r="D3" s="7"/>
      <c r="E3" s="3"/>
      <c r="F3" s="12"/>
      <c r="G3" s="12"/>
      <c r="H3" s="242"/>
      <c r="I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</row>
    <row r="4" spans="1:40" ht="15" customHeight="1">
      <c r="A4" s="86" t="s">
        <v>1617</v>
      </c>
      <c r="B4" s="87" t="s">
        <v>1618</v>
      </c>
      <c r="C4" s="5"/>
      <c r="D4" s="8"/>
      <c r="E4" s="6"/>
      <c r="F4" s="13"/>
      <c r="G4" s="13"/>
      <c r="H4" s="24"/>
      <c r="I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</row>
    <row r="5" spans="1:40" ht="15" customHeight="1">
      <c r="A5" s="312"/>
      <c r="B5" s="217"/>
      <c r="C5" s="218"/>
      <c r="D5" s="7"/>
      <c r="E5" s="3"/>
      <c r="F5" s="313"/>
      <c r="G5" s="313"/>
      <c r="H5" s="214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</row>
    <row r="6" spans="1:40" ht="15" customHeight="1">
      <c r="A6" s="4"/>
      <c r="B6" s="79"/>
      <c r="C6" s="80"/>
      <c r="D6" s="8"/>
      <c r="E6" s="6"/>
      <c r="F6" s="13"/>
      <c r="G6" s="13"/>
      <c r="H6" s="24"/>
      <c r="I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</row>
    <row r="7" spans="1:40" ht="15" customHeight="1">
      <c r="A7" s="314"/>
      <c r="B7" s="215"/>
      <c r="C7" s="215"/>
      <c r="D7" s="315"/>
      <c r="E7" s="91"/>
      <c r="F7" s="12"/>
      <c r="G7" s="12"/>
      <c r="H7" s="214"/>
      <c r="I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pans="1:40" ht="15" customHeight="1">
      <c r="A8" s="76" t="s">
        <v>1619</v>
      </c>
      <c r="B8" s="82" t="s">
        <v>1620</v>
      </c>
      <c r="C8" s="82"/>
      <c r="D8" s="316">
        <v>1</v>
      </c>
      <c r="E8" s="93" t="s">
        <v>2</v>
      </c>
      <c r="F8" s="13"/>
      <c r="G8" s="13"/>
      <c r="H8" s="24"/>
      <c r="I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</row>
    <row r="9" spans="1:40" ht="15" customHeight="1">
      <c r="A9" s="314"/>
      <c r="B9" s="215"/>
      <c r="C9" s="215"/>
      <c r="D9" s="315"/>
      <c r="E9" s="91"/>
      <c r="F9" s="313"/>
      <c r="G9" s="12"/>
      <c r="H9" s="214"/>
      <c r="I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</row>
    <row r="10" spans="1:40" ht="15" customHeight="1">
      <c r="A10" s="76" t="s">
        <v>1621</v>
      </c>
      <c r="B10" s="82" t="s">
        <v>1622</v>
      </c>
      <c r="C10" s="82"/>
      <c r="D10" s="316">
        <v>1</v>
      </c>
      <c r="E10" s="93" t="s">
        <v>2</v>
      </c>
      <c r="F10" s="13"/>
      <c r="G10" s="13"/>
      <c r="H10" s="24"/>
      <c r="I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</row>
    <row r="11" spans="1:40" ht="15" customHeight="1">
      <c r="A11" s="314"/>
      <c r="B11" s="215"/>
      <c r="C11" s="215"/>
      <c r="D11" s="90"/>
      <c r="E11" s="91"/>
      <c r="F11" s="12"/>
      <c r="G11" s="12"/>
      <c r="H11" s="214"/>
      <c r="I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</row>
    <row r="12" spans="1:40" ht="15" customHeight="1">
      <c r="A12" s="76"/>
      <c r="B12" s="82"/>
      <c r="C12" s="82"/>
      <c r="D12" s="92"/>
      <c r="E12" s="93"/>
      <c r="F12" s="13"/>
      <c r="G12" s="13"/>
      <c r="H12" s="24"/>
      <c r="I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pans="1:40" ht="15" customHeight="1">
      <c r="A13" s="314"/>
      <c r="B13" s="215"/>
      <c r="C13" s="215"/>
      <c r="D13" s="90"/>
      <c r="E13" s="91"/>
      <c r="F13" s="313"/>
      <c r="G13" s="12"/>
      <c r="H13" s="214"/>
      <c r="I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  <row r="14" spans="1:40" ht="15" customHeight="1">
      <c r="A14" s="76"/>
      <c r="B14" s="82"/>
      <c r="C14" s="82"/>
      <c r="D14" s="92"/>
      <c r="E14" s="93"/>
      <c r="F14" s="13"/>
      <c r="G14" s="13"/>
      <c r="H14" s="24"/>
      <c r="I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</row>
    <row r="15" spans="1:40" ht="15" customHeight="1">
      <c r="A15" s="314"/>
      <c r="B15" s="215"/>
      <c r="C15" s="215"/>
      <c r="D15" s="90"/>
      <c r="E15" s="91"/>
      <c r="F15" s="313"/>
      <c r="G15" s="12"/>
      <c r="H15" s="214"/>
      <c r="I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pans="1:40" ht="15" customHeight="1">
      <c r="A16" s="76"/>
      <c r="B16" s="82"/>
      <c r="C16" s="82"/>
      <c r="D16" s="92"/>
      <c r="E16" s="93"/>
      <c r="F16" s="13"/>
      <c r="G16" s="13"/>
      <c r="H16" s="24"/>
      <c r="I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pans="1:40" ht="15" customHeight="1">
      <c r="A17" s="312"/>
      <c r="B17" s="317"/>
      <c r="C17" s="317"/>
      <c r="D17" s="95"/>
      <c r="E17" s="96"/>
      <c r="F17" s="313"/>
      <c r="G17" s="313"/>
      <c r="H17" s="214"/>
      <c r="I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pans="1:40" ht="15" customHeight="1">
      <c r="A18" s="86"/>
      <c r="B18" s="97"/>
      <c r="C18" s="98"/>
      <c r="D18" s="99"/>
      <c r="E18" s="100"/>
      <c r="F18" s="13"/>
      <c r="G18" s="13"/>
      <c r="H18" s="24"/>
      <c r="I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</row>
    <row r="19" spans="1:40" ht="15" customHeight="1">
      <c r="A19" s="312"/>
      <c r="B19" s="317"/>
      <c r="C19" s="317"/>
      <c r="D19" s="95"/>
      <c r="E19" s="96"/>
      <c r="F19" s="313"/>
      <c r="G19" s="313"/>
      <c r="H19" s="214"/>
      <c r="I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</row>
    <row r="20" spans="1:40" ht="15" customHeight="1">
      <c r="A20" s="4"/>
      <c r="B20" s="97"/>
      <c r="C20" s="98"/>
      <c r="D20" s="99"/>
      <c r="E20" s="100"/>
      <c r="F20" s="13"/>
      <c r="G20" s="13"/>
      <c r="H20" s="24"/>
      <c r="I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</row>
    <row r="21" spans="1:40" ht="15" customHeight="1">
      <c r="A21" s="312"/>
      <c r="B21" s="317"/>
      <c r="C21" s="317"/>
      <c r="D21" s="95"/>
      <c r="E21" s="96"/>
      <c r="F21" s="313"/>
      <c r="G21" s="313"/>
      <c r="H21" s="214"/>
      <c r="I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</row>
    <row r="22" spans="1:40" ht="15" customHeight="1">
      <c r="A22" s="4"/>
      <c r="B22" s="97"/>
      <c r="C22" s="98"/>
      <c r="D22" s="99"/>
      <c r="E22" s="100"/>
      <c r="F22" s="13"/>
      <c r="G22" s="13"/>
      <c r="H22" s="24"/>
      <c r="I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</row>
    <row r="23" spans="1:40" ht="15" customHeight="1">
      <c r="A23" s="312"/>
      <c r="B23" s="317"/>
      <c r="C23" s="317"/>
      <c r="D23" s="95"/>
      <c r="E23" s="96"/>
      <c r="F23" s="313"/>
      <c r="G23" s="313"/>
      <c r="H23" s="214"/>
      <c r="I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</row>
    <row r="24" spans="1:40" ht="15" customHeight="1">
      <c r="A24" s="4"/>
      <c r="B24" s="97"/>
      <c r="C24" s="101"/>
      <c r="D24" s="99"/>
      <c r="E24" s="100"/>
      <c r="F24" s="13"/>
      <c r="G24" s="13"/>
      <c r="H24" s="24"/>
      <c r="I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</row>
    <row r="25" spans="1:40" ht="15" customHeight="1">
      <c r="A25" s="312"/>
      <c r="B25" s="317"/>
      <c r="C25" s="317"/>
      <c r="D25" s="95"/>
      <c r="E25" s="96"/>
      <c r="F25" s="313"/>
      <c r="G25" s="313"/>
      <c r="H25" s="214"/>
      <c r="I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</row>
    <row r="26" spans="1:40" ht="15" customHeight="1">
      <c r="A26" s="86"/>
      <c r="B26" s="97"/>
      <c r="C26" s="98"/>
      <c r="D26" s="99"/>
      <c r="E26" s="100"/>
      <c r="F26" s="13"/>
      <c r="G26" s="13"/>
      <c r="H26" s="24"/>
      <c r="I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</row>
    <row r="27" spans="1:40" ht="15" customHeight="1">
      <c r="A27" s="312"/>
      <c r="B27" s="318"/>
      <c r="C27" s="319"/>
      <c r="D27" s="7"/>
      <c r="E27" s="3"/>
      <c r="F27" s="313"/>
      <c r="G27" s="313"/>
      <c r="H27" s="214"/>
      <c r="I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</row>
    <row r="28" spans="1:40" ht="15" customHeight="1">
      <c r="A28" s="4"/>
      <c r="B28" s="84"/>
      <c r="C28" s="80"/>
      <c r="D28" s="8"/>
      <c r="E28" s="6"/>
      <c r="F28" s="13"/>
      <c r="G28" s="13"/>
      <c r="H28" s="24"/>
      <c r="I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</row>
    <row r="29" spans="1:40" ht="15" customHeight="1">
      <c r="A29" s="312"/>
      <c r="B29" s="318"/>
      <c r="C29" s="319"/>
      <c r="D29" s="7"/>
      <c r="E29" s="3"/>
      <c r="F29" s="313"/>
      <c r="G29" s="313"/>
      <c r="H29" s="214"/>
      <c r="I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</row>
    <row r="30" spans="1:40" ht="15" customHeight="1">
      <c r="A30" s="4"/>
      <c r="B30" s="5"/>
      <c r="C30" s="80"/>
      <c r="D30" s="8"/>
      <c r="E30" s="6"/>
      <c r="F30" s="13"/>
      <c r="G30" s="13"/>
      <c r="H30" s="24"/>
      <c r="I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</row>
    <row r="31" spans="1:40" s="29" customFormat="1" ht="15" customHeight="1">
      <c r="A31" s="320"/>
      <c r="B31" s="318"/>
      <c r="C31" s="319"/>
      <c r="D31" s="7"/>
      <c r="E31" s="3"/>
      <c r="F31" s="12"/>
      <c r="G31" s="12"/>
      <c r="H31" s="28"/>
      <c r="J31" s="18"/>
      <c r="K31" s="18"/>
      <c r="L31" s="18"/>
      <c r="M31" s="18"/>
    </row>
    <row r="32" spans="1:40" s="29" customFormat="1" ht="15" customHeight="1">
      <c r="A32" s="104"/>
      <c r="B32" s="6" t="s">
        <v>1623</v>
      </c>
      <c r="C32" s="80"/>
      <c r="D32" s="8"/>
      <c r="E32" s="6"/>
      <c r="F32" s="13"/>
      <c r="G32" s="13"/>
      <c r="H32" s="321"/>
      <c r="J32" s="18"/>
      <c r="K32" s="18"/>
      <c r="L32" s="18"/>
      <c r="M32" s="18"/>
    </row>
    <row r="33" spans="1:13" s="29" customFormat="1" ht="15" customHeight="1">
      <c r="A33" s="312"/>
      <c r="B33" s="217"/>
      <c r="C33" s="217"/>
      <c r="D33" s="7"/>
      <c r="E33" s="105"/>
      <c r="F33" s="12"/>
      <c r="G33" s="313"/>
      <c r="H33" s="28"/>
      <c r="J33" s="18"/>
      <c r="K33" s="18"/>
      <c r="L33" s="18"/>
      <c r="M33" s="18"/>
    </row>
    <row r="34" spans="1:13" s="29" customFormat="1" ht="15" customHeight="1">
      <c r="A34" s="9"/>
      <c r="B34" s="106"/>
      <c r="C34" s="10"/>
      <c r="D34" s="107"/>
      <c r="E34" s="11"/>
      <c r="F34" s="14"/>
      <c r="G34" s="108"/>
      <c r="H34" s="35"/>
      <c r="J34" s="18"/>
      <c r="K34" s="18"/>
      <c r="L34" s="18"/>
      <c r="M34" s="18"/>
    </row>
  </sheetData>
  <mergeCells count="9"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honeticPr fontId="6"/>
  <dataValidations count="1">
    <dataValidation type="custom" allowBlank="1" showInputMessage="1" showErrorMessage="1" sqref="F9 G17:G18 F5 G5:G6 F7 F21 G21:G24 F25:G26 F23 F17 F11 F13 F15">
      <formula1>"="</formula1>
    </dataValidation>
  </dataValidations>
  <printOptions horizontalCentered="1" verticalCentered="1" gridLines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2340"/>
  <sheetViews>
    <sheetView showZeros="0" view="pageBreakPreview" zoomScale="75" zoomScaleNormal="80" zoomScaleSheetLayoutView="75" workbookViewId="0">
      <pane xSplit="1" ySplit="2" topLeftCell="B3" activePane="bottomRight" state="frozen"/>
      <selection activeCell="G34" sqref="G1:G34"/>
      <selection pane="topRight" activeCell="G34" sqref="G1:G34"/>
      <selection pane="bottomLeft" activeCell="G34" sqref="G1:G34"/>
      <selection pane="bottomRight" activeCell="J109" sqref="J109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208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13" style="18" customWidth="1"/>
    <col min="11" max="11" width="12" style="18" customWidth="1"/>
    <col min="12" max="12" width="11.5" style="18" customWidth="1"/>
    <col min="13" max="13" width="11.375" style="18" bestFit="1" customWidth="1"/>
    <col min="14" max="16384" width="10.125" style="20"/>
  </cols>
  <sheetData>
    <row r="1" spans="1:40" ht="15" customHeight="1">
      <c r="A1" s="703"/>
      <c r="B1" s="705" t="s">
        <v>31</v>
      </c>
      <c r="C1" s="705" t="s">
        <v>32</v>
      </c>
      <c r="D1" s="712" t="s">
        <v>33</v>
      </c>
      <c r="E1" s="689" t="s">
        <v>1</v>
      </c>
      <c r="F1" s="710" t="s">
        <v>34</v>
      </c>
      <c r="G1" s="694" t="s">
        <v>35</v>
      </c>
      <c r="H1" s="696" t="s">
        <v>36</v>
      </c>
      <c r="I1" s="69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5" customHeight="1">
      <c r="A2" s="704"/>
      <c r="B2" s="706"/>
      <c r="C2" s="706"/>
      <c r="D2" s="713"/>
      <c r="E2" s="690"/>
      <c r="F2" s="711"/>
      <c r="G2" s="695"/>
      <c r="H2" s="697"/>
      <c r="I2" s="69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</row>
    <row r="3" spans="1:40" ht="15" customHeight="1">
      <c r="A3" s="133"/>
      <c r="B3" s="130"/>
      <c r="C3" s="130"/>
      <c r="D3" s="202"/>
      <c r="E3" s="113"/>
      <c r="F3" s="225"/>
      <c r="G3" s="125"/>
      <c r="H3" s="21"/>
      <c r="I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</row>
    <row r="4" spans="1:40" ht="15" customHeight="1">
      <c r="A4" s="252" t="s">
        <v>1296</v>
      </c>
      <c r="B4" s="184" t="s">
        <v>1618</v>
      </c>
      <c r="C4" s="82"/>
      <c r="D4" s="203"/>
      <c r="E4" s="114"/>
      <c r="F4" s="226"/>
      <c r="G4" s="127"/>
      <c r="H4" s="24"/>
      <c r="I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</row>
    <row r="5" spans="1:40" ht="15" customHeight="1">
      <c r="A5" s="322"/>
      <c r="B5" s="215"/>
      <c r="C5" s="215"/>
      <c r="D5" s="202"/>
      <c r="E5" s="113"/>
      <c r="F5" s="323"/>
      <c r="G5" s="324"/>
      <c r="H5" s="214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</row>
    <row r="6" spans="1:40" ht="15" customHeight="1">
      <c r="A6" s="138"/>
      <c r="B6" s="82" t="s">
        <v>1624</v>
      </c>
      <c r="C6" s="114"/>
      <c r="D6" s="203"/>
      <c r="E6" s="114"/>
      <c r="F6" s="226"/>
      <c r="G6" s="127"/>
      <c r="H6" s="24"/>
      <c r="I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</row>
    <row r="7" spans="1:40" ht="15" customHeight="1">
      <c r="A7" s="322"/>
      <c r="B7" s="215"/>
      <c r="C7" s="215"/>
      <c r="D7" s="202"/>
      <c r="E7" s="113"/>
      <c r="F7" s="225"/>
      <c r="G7" s="125"/>
      <c r="H7" s="214"/>
      <c r="I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pans="1:40" ht="15" customHeight="1">
      <c r="A8" s="138">
        <v>1</v>
      </c>
      <c r="B8" s="82" t="s">
        <v>1625</v>
      </c>
      <c r="C8" s="82"/>
      <c r="D8" s="203">
        <v>1</v>
      </c>
      <c r="E8" s="114" t="s">
        <v>2</v>
      </c>
      <c r="F8" s="226"/>
      <c r="G8" s="27"/>
      <c r="H8" s="24"/>
      <c r="I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</row>
    <row r="9" spans="1:40" ht="15" customHeight="1">
      <c r="A9" s="322"/>
      <c r="B9" s="215"/>
      <c r="C9" s="215"/>
      <c r="D9" s="202"/>
      <c r="E9" s="113"/>
      <c r="F9" s="323"/>
      <c r="G9" s="125"/>
      <c r="H9" s="214"/>
      <c r="I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</row>
    <row r="10" spans="1:40" ht="15" customHeight="1">
      <c r="A10" s="138">
        <v>2</v>
      </c>
      <c r="B10" s="82" t="s">
        <v>1626</v>
      </c>
      <c r="C10" s="82"/>
      <c r="D10" s="203">
        <v>1</v>
      </c>
      <c r="E10" s="114" t="s">
        <v>2</v>
      </c>
      <c r="F10" s="226"/>
      <c r="G10" s="27"/>
      <c r="H10" s="24"/>
      <c r="I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</row>
    <row r="11" spans="1:40" ht="15" customHeight="1">
      <c r="A11" s="322"/>
      <c r="B11" s="215"/>
      <c r="C11" s="215"/>
      <c r="D11" s="202"/>
      <c r="E11" s="113"/>
      <c r="F11" s="323"/>
      <c r="G11" s="125"/>
      <c r="H11" s="214"/>
      <c r="I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</row>
    <row r="12" spans="1:40" ht="15" customHeight="1">
      <c r="A12" s="138">
        <v>3</v>
      </c>
      <c r="B12" s="82" t="s">
        <v>1627</v>
      </c>
      <c r="C12" s="82"/>
      <c r="D12" s="203">
        <v>1</v>
      </c>
      <c r="E12" s="114" t="s">
        <v>2</v>
      </c>
      <c r="F12" s="226"/>
      <c r="G12" s="27"/>
      <c r="H12" s="24"/>
      <c r="I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pans="1:40" ht="15" customHeight="1">
      <c r="A13" s="322"/>
      <c r="B13" s="215"/>
      <c r="C13" s="215"/>
      <c r="D13" s="202"/>
      <c r="E13" s="113"/>
      <c r="F13" s="323"/>
      <c r="G13" s="324"/>
      <c r="H13" s="214"/>
      <c r="I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  <row r="14" spans="1:40" ht="15" customHeight="1">
      <c r="A14" s="138">
        <v>4</v>
      </c>
      <c r="B14" s="82" t="s">
        <v>1628</v>
      </c>
      <c r="C14" s="82"/>
      <c r="D14" s="203">
        <v>1</v>
      </c>
      <c r="E14" s="114" t="s">
        <v>2</v>
      </c>
      <c r="F14" s="226"/>
      <c r="G14" s="27"/>
      <c r="H14" s="24"/>
      <c r="I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</row>
    <row r="15" spans="1:40" ht="15" customHeight="1">
      <c r="A15" s="322"/>
      <c r="B15" s="215"/>
      <c r="C15" s="215"/>
      <c r="D15" s="202"/>
      <c r="E15" s="113"/>
      <c r="F15" s="323"/>
      <c r="G15" s="324"/>
      <c r="H15" s="214"/>
      <c r="I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pans="1:40" ht="15" customHeight="1">
      <c r="A16" s="138">
        <v>5</v>
      </c>
      <c r="B16" s="82" t="s">
        <v>1629</v>
      </c>
      <c r="C16" s="82"/>
      <c r="D16" s="203">
        <v>1</v>
      </c>
      <c r="E16" s="114" t="s">
        <v>2</v>
      </c>
      <c r="F16" s="226"/>
      <c r="G16" s="27"/>
      <c r="H16" s="24"/>
      <c r="I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pans="1:40" ht="15" customHeight="1">
      <c r="A17" s="322"/>
      <c r="B17" s="215"/>
      <c r="C17" s="215"/>
      <c r="D17" s="202"/>
      <c r="E17" s="113"/>
      <c r="F17" s="323"/>
      <c r="G17" s="324"/>
      <c r="H17" s="214"/>
      <c r="I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pans="1:40" ht="15" customHeight="1">
      <c r="A18" s="138">
        <v>6</v>
      </c>
      <c r="B18" s="82" t="s">
        <v>1630</v>
      </c>
      <c r="C18" s="82"/>
      <c r="D18" s="203">
        <v>1</v>
      </c>
      <c r="E18" s="114" t="s">
        <v>2</v>
      </c>
      <c r="F18" s="226"/>
      <c r="G18" s="27"/>
      <c r="H18" s="24"/>
      <c r="I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</row>
    <row r="19" spans="1:40" ht="15" customHeight="1">
      <c r="A19" s="322"/>
      <c r="B19" s="215"/>
      <c r="C19" s="215"/>
      <c r="D19" s="202"/>
      <c r="E19" s="113"/>
      <c r="F19" s="323"/>
      <c r="G19" s="324"/>
      <c r="H19" s="214"/>
      <c r="I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</row>
    <row r="20" spans="1:40" ht="15" customHeight="1">
      <c r="A20" s="138">
        <v>7</v>
      </c>
      <c r="B20" s="82" t="s">
        <v>1631</v>
      </c>
      <c r="C20" s="82"/>
      <c r="D20" s="203">
        <v>1</v>
      </c>
      <c r="E20" s="114" t="s">
        <v>2</v>
      </c>
      <c r="F20" s="226"/>
      <c r="G20" s="27"/>
      <c r="H20" s="24"/>
      <c r="I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</row>
    <row r="21" spans="1:40" ht="15" customHeight="1">
      <c r="A21" s="322"/>
      <c r="B21" s="215"/>
      <c r="C21" s="215"/>
      <c r="D21" s="202"/>
      <c r="E21" s="113"/>
      <c r="F21" s="323"/>
      <c r="G21" s="324"/>
      <c r="H21" s="214"/>
      <c r="I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</row>
    <row r="22" spans="1:40" ht="15" customHeight="1">
      <c r="A22" s="138">
        <v>8</v>
      </c>
      <c r="B22" s="82" t="s">
        <v>1632</v>
      </c>
      <c r="C22" s="82"/>
      <c r="D22" s="203">
        <v>1</v>
      </c>
      <c r="E22" s="114" t="s">
        <v>2</v>
      </c>
      <c r="F22" s="226"/>
      <c r="G22" s="27"/>
      <c r="H22" s="24"/>
      <c r="I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</row>
    <row r="23" spans="1:40" ht="15" customHeight="1">
      <c r="A23" s="322"/>
      <c r="B23" s="215"/>
      <c r="C23" s="215"/>
      <c r="D23" s="202"/>
      <c r="E23" s="113"/>
      <c r="F23" s="323"/>
      <c r="G23" s="324"/>
      <c r="H23" s="214"/>
      <c r="I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</row>
    <row r="24" spans="1:40" ht="15" customHeight="1">
      <c r="A24" s="138">
        <v>9</v>
      </c>
      <c r="B24" s="82" t="s">
        <v>1633</v>
      </c>
      <c r="C24" s="82"/>
      <c r="D24" s="203">
        <v>1</v>
      </c>
      <c r="E24" s="114" t="s">
        <v>2</v>
      </c>
      <c r="F24" s="226"/>
      <c r="G24" s="27"/>
      <c r="H24" s="24"/>
      <c r="I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</row>
    <row r="25" spans="1:40" ht="15" customHeight="1">
      <c r="A25" s="322"/>
      <c r="B25" s="215"/>
      <c r="C25" s="215"/>
      <c r="D25" s="202"/>
      <c r="E25" s="113"/>
      <c r="F25" s="323"/>
      <c r="G25" s="324"/>
      <c r="H25" s="214"/>
      <c r="I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</row>
    <row r="26" spans="1:40" ht="15" customHeight="1">
      <c r="A26" s="138">
        <v>10</v>
      </c>
      <c r="B26" s="82" t="s">
        <v>1634</v>
      </c>
      <c r="C26" s="82"/>
      <c r="D26" s="203">
        <v>1</v>
      </c>
      <c r="E26" s="114" t="s">
        <v>2</v>
      </c>
      <c r="F26" s="226"/>
      <c r="G26" s="27"/>
      <c r="H26" s="24"/>
      <c r="I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</row>
    <row r="27" spans="1:40" ht="15" customHeight="1">
      <c r="A27" s="322"/>
      <c r="B27" s="215"/>
      <c r="C27" s="215"/>
      <c r="D27" s="202"/>
      <c r="E27" s="113"/>
      <c r="F27" s="323"/>
      <c r="G27" s="324"/>
      <c r="H27" s="214"/>
      <c r="I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</row>
    <row r="28" spans="1:40" ht="15" customHeight="1">
      <c r="A28" s="138">
        <v>11</v>
      </c>
      <c r="B28" s="82" t="s">
        <v>1635</v>
      </c>
      <c r="C28" s="82"/>
      <c r="D28" s="203">
        <v>1</v>
      </c>
      <c r="E28" s="114" t="s">
        <v>2</v>
      </c>
      <c r="F28" s="226"/>
      <c r="G28" s="27"/>
      <c r="H28" s="24"/>
      <c r="I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</row>
    <row r="29" spans="1:40" ht="15" customHeight="1">
      <c r="A29" s="322"/>
      <c r="B29" s="215"/>
      <c r="C29" s="215"/>
      <c r="D29" s="202"/>
      <c r="E29" s="113"/>
      <c r="F29" s="323"/>
      <c r="G29" s="324"/>
      <c r="H29" s="214"/>
      <c r="I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</row>
    <row r="30" spans="1:40" ht="15" customHeight="1">
      <c r="A30" s="138">
        <v>12</v>
      </c>
      <c r="B30" s="82" t="s">
        <v>1636</v>
      </c>
      <c r="C30" s="82"/>
      <c r="D30" s="203">
        <v>1</v>
      </c>
      <c r="E30" s="114" t="s">
        <v>2</v>
      </c>
      <c r="F30" s="226"/>
      <c r="G30" s="27"/>
      <c r="H30" s="24"/>
      <c r="I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</row>
    <row r="31" spans="1:40" s="29" customFormat="1" ht="15" customHeight="1">
      <c r="A31" s="322"/>
      <c r="B31" s="215"/>
      <c r="C31" s="215"/>
      <c r="D31" s="202"/>
      <c r="E31" s="113"/>
      <c r="F31" s="225"/>
      <c r="G31" s="125"/>
      <c r="H31" s="28"/>
      <c r="J31" s="18"/>
      <c r="K31" s="18"/>
      <c r="L31" s="18"/>
      <c r="M31" s="18"/>
    </row>
    <row r="32" spans="1:40" s="29" customFormat="1" ht="15" customHeight="1">
      <c r="A32" s="138">
        <v>13</v>
      </c>
      <c r="B32" s="82" t="s">
        <v>1637</v>
      </c>
      <c r="C32" s="82"/>
      <c r="D32" s="203">
        <v>1</v>
      </c>
      <c r="E32" s="114" t="s">
        <v>2</v>
      </c>
      <c r="F32" s="226"/>
      <c r="G32" s="27"/>
      <c r="H32" s="31"/>
      <c r="J32" s="18"/>
      <c r="K32" s="18"/>
      <c r="L32" s="18"/>
      <c r="M32" s="18"/>
    </row>
    <row r="33" spans="1:13" s="29" customFormat="1" ht="15" customHeight="1">
      <c r="A33" s="322"/>
      <c r="B33" s="215"/>
      <c r="C33" s="215"/>
      <c r="D33" s="202"/>
      <c r="E33" s="137"/>
      <c r="F33" s="225"/>
      <c r="G33" s="324"/>
      <c r="H33" s="28"/>
      <c r="J33" s="18"/>
      <c r="K33" s="18"/>
      <c r="L33" s="18"/>
      <c r="M33" s="18"/>
    </row>
    <row r="34" spans="1:13" s="29" customFormat="1" ht="15" customHeight="1">
      <c r="A34" s="33">
        <v>14</v>
      </c>
      <c r="B34" s="135" t="s">
        <v>1638</v>
      </c>
      <c r="C34" s="135"/>
      <c r="D34" s="204">
        <v>1</v>
      </c>
      <c r="E34" s="134" t="s">
        <v>2</v>
      </c>
      <c r="F34" s="244"/>
      <c r="G34" s="34"/>
      <c r="H34" s="35"/>
      <c r="J34" s="18"/>
      <c r="K34" s="18"/>
      <c r="L34" s="18"/>
      <c r="M34" s="18"/>
    </row>
    <row r="35" spans="1:13" s="29" customFormat="1" ht="15" customHeight="1">
      <c r="A35" s="141"/>
      <c r="B35" s="190"/>
      <c r="C35" s="190"/>
      <c r="D35" s="205"/>
      <c r="E35" s="189"/>
      <c r="F35" s="263"/>
      <c r="G35" s="125"/>
      <c r="H35" s="239"/>
      <c r="J35" s="18"/>
      <c r="K35" s="18"/>
      <c r="L35" s="18"/>
      <c r="M35" s="18"/>
    </row>
    <row r="36" spans="1:13" s="29" customFormat="1" ht="15" customHeight="1">
      <c r="A36" s="138">
        <v>15</v>
      </c>
      <c r="B36" s="82" t="s">
        <v>1639</v>
      </c>
      <c r="C36" s="82"/>
      <c r="D36" s="203">
        <v>1</v>
      </c>
      <c r="E36" s="114" t="s">
        <v>2</v>
      </c>
      <c r="F36" s="226"/>
      <c r="G36" s="27"/>
      <c r="H36" s="31"/>
      <c r="J36" s="18"/>
      <c r="K36" s="18"/>
      <c r="L36" s="18"/>
      <c r="M36" s="18"/>
    </row>
    <row r="37" spans="1:13" s="29" customFormat="1" ht="15" customHeight="1">
      <c r="A37" s="322"/>
      <c r="B37" s="215"/>
      <c r="C37" s="215"/>
      <c r="D37" s="202"/>
      <c r="E37" s="113"/>
      <c r="F37" s="323"/>
      <c r="G37" s="324"/>
      <c r="H37" s="325"/>
      <c r="J37" s="18"/>
      <c r="K37" s="18"/>
      <c r="L37" s="18"/>
      <c r="M37" s="18"/>
    </row>
    <row r="38" spans="1:13" s="29" customFormat="1" ht="15" customHeight="1">
      <c r="A38" s="138">
        <v>16</v>
      </c>
      <c r="B38" s="82" t="s">
        <v>1640</v>
      </c>
      <c r="C38" s="82"/>
      <c r="D38" s="203">
        <v>1</v>
      </c>
      <c r="E38" s="114" t="s">
        <v>2</v>
      </c>
      <c r="F38" s="226"/>
      <c r="G38" s="27"/>
      <c r="H38" s="31"/>
      <c r="J38" s="18"/>
      <c r="K38" s="18"/>
      <c r="L38" s="18"/>
      <c r="M38" s="18"/>
    </row>
    <row r="39" spans="1:13" s="29" customFormat="1" ht="15" customHeight="1">
      <c r="A39" s="322"/>
      <c r="B39" s="215"/>
      <c r="C39" s="215"/>
      <c r="D39" s="202"/>
      <c r="E39" s="113"/>
      <c r="F39" s="225"/>
      <c r="G39" s="125"/>
      <c r="H39" s="325"/>
      <c r="J39" s="18"/>
      <c r="K39" s="18"/>
      <c r="L39" s="18"/>
      <c r="M39" s="18"/>
    </row>
    <row r="40" spans="1:13" s="29" customFormat="1" ht="15" customHeight="1">
      <c r="A40" s="138">
        <v>17</v>
      </c>
      <c r="B40" s="82" t="s">
        <v>1641</v>
      </c>
      <c r="C40" s="82"/>
      <c r="D40" s="203">
        <v>1</v>
      </c>
      <c r="E40" s="114" t="s">
        <v>2</v>
      </c>
      <c r="F40" s="226"/>
      <c r="G40" s="27"/>
      <c r="H40" s="31"/>
      <c r="J40" s="18"/>
      <c r="K40" s="18"/>
      <c r="L40" s="18"/>
      <c r="M40" s="18"/>
    </row>
    <row r="41" spans="1:13" s="29" customFormat="1" ht="15" customHeight="1">
      <c r="A41" s="322"/>
      <c r="B41" s="215"/>
      <c r="C41" s="215"/>
      <c r="D41" s="202"/>
      <c r="E41" s="113"/>
      <c r="F41" s="225"/>
      <c r="G41" s="125"/>
      <c r="H41" s="325"/>
      <c r="J41" s="18"/>
      <c r="K41" s="18"/>
      <c r="L41" s="18"/>
      <c r="M41" s="18"/>
    </row>
    <row r="42" spans="1:13" s="29" customFormat="1" ht="15" customHeight="1">
      <c r="A42" s="138"/>
      <c r="B42" s="82"/>
      <c r="C42" s="82"/>
      <c r="D42" s="203"/>
      <c r="E42" s="114"/>
      <c r="F42" s="226"/>
      <c r="G42" s="27"/>
      <c r="H42" s="31"/>
      <c r="J42" s="18"/>
      <c r="K42" s="18"/>
      <c r="L42" s="18"/>
      <c r="M42" s="18"/>
    </row>
    <row r="43" spans="1:13" s="29" customFormat="1" ht="15" customHeight="1">
      <c r="A43" s="322"/>
      <c r="B43" s="215"/>
      <c r="C43" s="215"/>
      <c r="D43" s="202"/>
      <c r="E43" s="113"/>
      <c r="F43" s="225"/>
      <c r="G43" s="125"/>
      <c r="H43" s="325"/>
      <c r="J43" s="18"/>
      <c r="K43" s="18"/>
      <c r="L43" s="18"/>
      <c r="M43" s="18"/>
    </row>
    <row r="44" spans="1:13" s="29" customFormat="1" ht="15" customHeight="1">
      <c r="A44" s="138"/>
      <c r="B44" s="82"/>
      <c r="C44" s="82"/>
      <c r="D44" s="203"/>
      <c r="E44" s="114"/>
      <c r="F44" s="226"/>
      <c r="G44" s="27"/>
      <c r="H44" s="31"/>
      <c r="J44" s="18"/>
      <c r="K44" s="18"/>
      <c r="L44" s="18"/>
      <c r="M44" s="18"/>
    </row>
    <row r="45" spans="1:13" s="29" customFormat="1" ht="15" customHeight="1">
      <c r="A45" s="322"/>
      <c r="B45" s="215"/>
      <c r="C45" s="215"/>
      <c r="D45" s="202"/>
      <c r="E45" s="113"/>
      <c r="F45" s="225"/>
      <c r="G45" s="125"/>
      <c r="H45" s="325"/>
      <c r="J45" s="18"/>
      <c r="K45" s="18"/>
      <c r="L45" s="18"/>
      <c r="M45" s="18"/>
    </row>
    <row r="46" spans="1:13" s="29" customFormat="1" ht="15" customHeight="1">
      <c r="A46" s="138"/>
      <c r="B46" s="82"/>
      <c r="C46" s="82"/>
      <c r="D46" s="203"/>
      <c r="E46" s="114"/>
      <c r="F46" s="226"/>
      <c r="G46" s="27"/>
      <c r="H46" s="31"/>
      <c r="J46" s="18"/>
      <c r="K46" s="18"/>
      <c r="L46" s="18"/>
      <c r="M46" s="18"/>
    </row>
    <row r="47" spans="1:13" s="29" customFormat="1" ht="15" customHeight="1">
      <c r="A47" s="322"/>
      <c r="B47" s="215"/>
      <c r="C47" s="215"/>
      <c r="D47" s="202"/>
      <c r="E47" s="113"/>
      <c r="F47" s="225"/>
      <c r="G47" s="125"/>
      <c r="H47" s="325"/>
      <c r="J47" s="18"/>
      <c r="K47" s="18"/>
      <c r="L47" s="18"/>
      <c r="M47" s="18"/>
    </row>
    <row r="48" spans="1:13" s="29" customFormat="1" ht="15" customHeight="1">
      <c r="A48" s="138"/>
      <c r="B48" s="82"/>
      <c r="C48" s="82"/>
      <c r="D48" s="203"/>
      <c r="E48" s="114"/>
      <c r="F48" s="226"/>
      <c r="G48" s="27"/>
      <c r="H48" s="31"/>
      <c r="J48" s="18"/>
      <c r="K48" s="18"/>
      <c r="L48" s="18"/>
      <c r="M48" s="18"/>
    </row>
    <row r="49" spans="1:40" s="29" customFormat="1" ht="15" customHeight="1">
      <c r="A49" s="322"/>
      <c r="B49" s="215"/>
      <c r="C49" s="215"/>
      <c r="D49" s="202"/>
      <c r="E49" s="113"/>
      <c r="F49" s="225"/>
      <c r="G49" s="125"/>
      <c r="H49" s="325"/>
      <c r="J49" s="18"/>
      <c r="K49" s="18"/>
      <c r="L49" s="18"/>
      <c r="M49" s="18"/>
    </row>
    <row r="50" spans="1:40" s="29" customFormat="1" ht="15" customHeight="1">
      <c r="A50" s="138"/>
      <c r="B50" s="82"/>
      <c r="C50" s="82"/>
      <c r="D50" s="203"/>
      <c r="E50" s="114"/>
      <c r="F50" s="226"/>
      <c r="G50" s="27"/>
      <c r="H50" s="31"/>
      <c r="J50" s="18"/>
      <c r="K50" s="18"/>
      <c r="L50" s="18"/>
      <c r="M50" s="18"/>
    </row>
    <row r="51" spans="1:40" s="29" customFormat="1" ht="15" customHeight="1">
      <c r="A51" s="322"/>
      <c r="B51" s="215"/>
      <c r="C51" s="215"/>
      <c r="D51" s="202"/>
      <c r="E51" s="113"/>
      <c r="F51" s="323"/>
      <c r="G51" s="324"/>
      <c r="H51" s="325"/>
      <c r="J51" s="18"/>
      <c r="K51" s="18"/>
      <c r="L51" s="18"/>
      <c r="M51" s="18"/>
    </row>
    <row r="52" spans="1:40" s="29" customFormat="1" ht="15" customHeight="1">
      <c r="A52" s="138"/>
      <c r="B52" s="82"/>
      <c r="C52" s="82"/>
      <c r="D52" s="203"/>
      <c r="E52" s="114"/>
      <c r="F52" s="226"/>
      <c r="G52" s="27"/>
      <c r="H52" s="31"/>
      <c r="J52" s="18"/>
      <c r="K52" s="18"/>
      <c r="L52" s="18"/>
      <c r="M52" s="18"/>
    </row>
    <row r="53" spans="1:40" ht="15" customHeight="1">
      <c r="A53" s="322"/>
      <c r="B53" s="215"/>
      <c r="C53" s="215"/>
      <c r="D53" s="202"/>
      <c r="E53" s="113"/>
      <c r="F53" s="323"/>
      <c r="G53" s="324"/>
      <c r="H53" s="214"/>
      <c r="I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</row>
    <row r="54" spans="1:40" ht="15" customHeight="1">
      <c r="A54" s="138"/>
      <c r="B54" s="82"/>
      <c r="C54" s="82"/>
      <c r="D54" s="203"/>
      <c r="E54" s="114"/>
      <c r="F54" s="226"/>
      <c r="G54" s="27"/>
      <c r="H54" s="24"/>
      <c r="I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</row>
    <row r="55" spans="1:40" ht="15" customHeight="1">
      <c r="A55" s="322"/>
      <c r="B55" s="215"/>
      <c r="C55" s="215"/>
      <c r="D55" s="202"/>
      <c r="E55" s="113"/>
      <c r="F55" s="323"/>
      <c r="G55" s="324"/>
      <c r="H55" s="214"/>
      <c r="I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</row>
    <row r="56" spans="1:40" ht="15" customHeight="1">
      <c r="A56" s="138"/>
      <c r="B56" s="82"/>
      <c r="C56" s="82"/>
      <c r="D56" s="203"/>
      <c r="E56" s="114"/>
      <c r="F56" s="226"/>
      <c r="G56" s="27"/>
      <c r="H56" s="24"/>
      <c r="I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</row>
    <row r="57" spans="1:40" ht="15" customHeight="1">
      <c r="A57" s="322"/>
      <c r="B57" s="215"/>
      <c r="C57" s="215"/>
      <c r="D57" s="202"/>
      <c r="E57" s="113"/>
      <c r="F57" s="323"/>
      <c r="G57" s="324"/>
      <c r="H57" s="214"/>
      <c r="I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</row>
    <row r="58" spans="1:40" ht="15" customHeight="1">
      <c r="A58" s="138"/>
      <c r="B58" s="82"/>
      <c r="C58" s="82"/>
      <c r="D58" s="203"/>
      <c r="E58" s="114"/>
      <c r="F58" s="226"/>
      <c r="G58" s="27"/>
      <c r="H58" s="24"/>
      <c r="I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</row>
    <row r="59" spans="1:40" ht="15" customHeight="1">
      <c r="A59" s="322"/>
      <c r="B59" s="215"/>
      <c r="C59" s="215"/>
      <c r="D59" s="202"/>
      <c r="E59" s="113"/>
      <c r="F59" s="323"/>
      <c r="G59" s="324"/>
      <c r="H59" s="214"/>
      <c r="I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</row>
    <row r="60" spans="1:40" ht="15" customHeight="1">
      <c r="A60" s="138"/>
      <c r="B60" s="82"/>
      <c r="C60" s="82"/>
      <c r="D60" s="203"/>
      <c r="E60" s="114"/>
      <c r="F60" s="226"/>
      <c r="G60" s="27"/>
      <c r="H60" s="24"/>
      <c r="I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</row>
    <row r="61" spans="1:40" ht="15" customHeight="1">
      <c r="A61" s="322"/>
      <c r="B61" s="215"/>
      <c r="C61" s="215"/>
      <c r="D61" s="202"/>
      <c r="E61" s="113"/>
      <c r="F61" s="323"/>
      <c r="G61" s="324"/>
      <c r="H61" s="214"/>
      <c r="I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</row>
    <row r="62" spans="1:40" ht="15" customHeight="1">
      <c r="A62" s="138"/>
      <c r="B62" s="82"/>
      <c r="C62" s="82"/>
      <c r="D62" s="203"/>
      <c r="E62" s="114"/>
      <c r="F62" s="226"/>
      <c r="G62" s="27"/>
      <c r="H62" s="24"/>
      <c r="I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</row>
    <row r="63" spans="1:40" s="29" customFormat="1" ht="15" customHeight="1">
      <c r="A63" s="322"/>
      <c r="B63" s="218"/>
      <c r="C63" s="215"/>
      <c r="D63" s="202"/>
      <c r="E63" s="113"/>
      <c r="F63" s="225"/>
      <c r="G63" s="125"/>
      <c r="H63" s="28"/>
      <c r="J63" s="18"/>
      <c r="K63" s="18"/>
      <c r="L63" s="18"/>
      <c r="M63" s="18"/>
    </row>
    <row r="64" spans="1:40" s="29" customFormat="1" ht="15" customHeight="1">
      <c r="A64" s="138"/>
      <c r="B64" s="114" t="str">
        <f>A4&amp;" - 計"</f>
        <v>E-1 - 計</v>
      </c>
      <c r="C64" s="82"/>
      <c r="D64" s="203"/>
      <c r="E64" s="114"/>
      <c r="F64" s="226"/>
      <c r="G64" s="27"/>
      <c r="H64" s="31"/>
      <c r="J64" s="18"/>
      <c r="K64" s="18"/>
      <c r="L64" s="18"/>
      <c r="M64" s="18"/>
    </row>
    <row r="65" spans="1:40" s="29" customFormat="1" ht="15" customHeight="1">
      <c r="A65" s="322"/>
      <c r="B65" s="215"/>
      <c r="C65" s="215"/>
      <c r="D65" s="202"/>
      <c r="E65" s="137"/>
      <c r="F65" s="264"/>
      <c r="G65" s="324"/>
      <c r="H65" s="28"/>
      <c r="J65" s="18"/>
      <c r="K65" s="18"/>
      <c r="L65" s="18"/>
      <c r="M65" s="18"/>
    </row>
    <row r="66" spans="1:40" s="29" customFormat="1" ht="15" customHeight="1">
      <c r="A66" s="33"/>
      <c r="B66" s="135"/>
      <c r="C66" s="135"/>
      <c r="D66" s="204"/>
      <c r="E66" s="134"/>
      <c r="F66" s="244"/>
      <c r="G66" s="34"/>
      <c r="H66" s="35"/>
      <c r="J66" s="18"/>
      <c r="K66" s="18"/>
      <c r="L66" s="18"/>
      <c r="M66" s="18"/>
    </row>
    <row r="67" spans="1:40" ht="15" customHeight="1">
      <c r="A67" s="141"/>
      <c r="B67" s="190"/>
      <c r="C67" s="190"/>
      <c r="D67" s="205"/>
      <c r="E67" s="189"/>
      <c r="F67" s="263"/>
      <c r="G67" s="125"/>
      <c r="H67" s="239"/>
      <c r="I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</row>
    <row r="68" spans="1:40" ht="15" customHeight="1">
      <c r="A68" s="131">
        <v>1</v>
      </c>
      <c r="B68" s="82" t="s">
        <v>1625</v>
      </c>
      <c r="C68" s="82"/>
      <c r="D68" s="203"/>
      <c r="E68" s="114"/>
      <c r="F68" s="226"/>
      <c r="G68" s="127"/>
      <c r="H68" s="24"/>
      <c r="I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</row>
    <row r="69" spans="1:40" ht="15" customHeight="1">
      <c r="A69" s="322"/>
      <c r="B69" s="215"/>
      <c r="C69" s="326"/>
      <c r="D69" s="238"/>
      <c r="E69" s="45"/>
      <c r="F69" s="323"/>
      <c r="G69" s="324"/>
      <c r="H69" s="214"/>
      <c r="I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</row>
    <row r="70" spans="1:40" ht="15" customHeight="1">
      <c r="A70" s="131"/>
      <c r="B70" s="82"/>
      <c r="C70" s="44"/>
      <c r="D70" s="232"/>
      <c r="E70" s="46"/>
      <c r="F70" s="226"/>
      <c r="G70" s="127"/>
      <c r="H70" s="24"/>
      <c r="I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</row>
    <row r="71" spans="1:40" ht="15" customHeight="1">
      <c r="A71" s="322"/>
      <c r="B71" s="260"/>
      <c r="C71" s="260"/>
      <c r="D71" s="327"/>
      <c r="E71" s="113"/>
      <c r="F71" s="243"/>
      <c r="G71" s="324"/>
      <c r="H71" s="214"/>
      <c r="I71" s="19"/>
      <c r="N71" s="29"/>
      <c r="O71" s="2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</row>
    <row r="72" spans="1:40" ht="15" customHeight="1">
      <c r="A72" s="131"/>
      <c r="B72" s="192" t="s">
        <v>1642</v>
      </c>
      <c r="C72" s="192" t="s">
        <v>1643</v>
      </c>
      <c r="D72" s="241">
        <v>39</v>
      </c>
      <c r="E72" s="114" t="s">
        <v>4</v>
      </c>
      <c r="F72" s="231"/>
      <c r="G72" s="127"/>
      <c r="H72" s="24"/>
      <c r="I72" s="19"/>
      <c r="N72" s="29"/>
      <c r="O72" s="2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</row>
    <row r="73" spans="1:40" ht="15" customHeight="1">
      <c r="A73" s="322"/>
      <c r="B73" s="260"/>
      <c r="C73" s="260"/>
      <c r="D73" s="327"/>
      <c r="E73" s="113"/>
      <c r="F73" s="243"/>
      <c r="G73" s="324"/>
      <c r="H73" s="214"/>
      <c r="I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</row>
    <row r="74" spans="1:40" ht="15" customHeight="1">
      <c r="A74" s="131"/>
      <c r="B74" s="192" t="s">
        <v>1644</v>
      </c>
      <c r="C74" s="192" t="s">
        <v>1645</v>
      </c>
      <c r="D74" s="241">
        <v>24</v>
      </c>
      <c r="E74" s="114" t="s">
        <v>4</v>
      </c>
      <c r="F74" s="231"/>
      <c r="G74" s="127"/>
      <c r="H74" s="24"/>
      <c r="I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</row>
    <row r="75" spans="1:40" ht="15" customHeight="1">
      <c r="A75" s="322"/>
      <c r="B75" s="260"/>
      <c r="C75" s="328"/>
      <c r="D75" s="240"/>
      <c r="E75" s="113"/>
      <c r="F75" s="243"/>
      <c r="G75" s="324"/>
      <c r="H75" s="214"/>
      <c r="I75" s="19"/>
      <c r="N75" s="29"/>
      <c r="O75" s="2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</row>
    <row r="76" spans="1:40" ht="15" customHeight="1">
      <c r="A76" s="131"/>
      <c r="B76" s="219" t="s">
        <v>1644</v>
      </c>
      <c r="C76" s="219" t="s">
        <v>1646</v>
      </c>
      <c r="D76" s="241">
        <v>240</v>
      </c>
      <c r="E76" s="114" t="s">
        <v>4</v>
      </c>
      <c r="F76" s="231"/>
      <c r="G76" s="127"/>
      <c r="H76" s="24"/>
      <c r="I76" s="19"/>
      <c r="N76" s="29"/>
      <c r="O76" s="2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</row>
    <row r="77" spans="1:40" ht="15" customHeight="1">
      <c r="A77" s="322"/>
      <c r="B77" s="260"/>
      <c r="C77" s="328"/>
      <c r="D77" s="327"/>
      <c r="E77" s="113"/>
      <c r="F77" s="243"/>
      <c r="G77" s="324"/>
      <c r="H77" s="214"/>
      <c r="I77" s="19"/>
      <c r="N77" s="29"/>
      <c r="O77" s="2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</row>
    <row r="78" spans="1:40" ht="15" customHeight="1">
      <c r="A78" s="131"/>
      <c r="B78" s="219" t="s">
        <v>1644</v>
      </c>
      <c r="C78" s="219" t="s">
        <v>1647</v>
      </c>
      <c r="D78" s="241">
        <v>240</v>
      </c>
      <c r="E78" s="114" t="s">
        <v>4</v>
      </c>
      <c r="F78" s="231"/>
      <c r="G78" s="127"/>
      <c r="H78" s="24"/>
      <c r="I78" s="19"/>
      <c r="N78" s="29"/>
      <c r="O78" s="2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</row>
    <row r="79" spans="1:40" ht="15" customHeight="1">
      <c r="A79" s="322"/>
      <c r="B79" s="260"/>
      <c r="C79" s="328"/>
      <c r="D79" s="327"/>
      <c r="E79" s="113"/>
      <c r="F79" s="243"/>
      <c r="G79" s="324"/>
      <c r="H79" s="214"/>
      <c r="I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</row>
    <row r="80" spans="1:40" ht="15" customHeight="1">
      <c r="A80" s="131"/>
      <c r="B80" s="192"/>
      <c r="C80" s="219" t="s">
        <v>1648</v>
      </c>
      <c r="D80" s="241">
        <v>0</v>
      </c>
      <c r="E80" s="114"/>
      <c r="F80" s="231"/>
      <c r="G80" s="127"/>
      <c r="H80" s="24"/>
      <c r="I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</row>
    <row r="81" spans="1:40" ht="15" customHeight="1">
      <c r="A81" s="322"/>
      <c r="B81" s="260"/>
      <c r="C81" s="328"/>
      <c r="D81" s="327"/>
      <c r="E81" s="113"/>
      <c r="F81" s="243"/>
      <c r="G81" s="324"/>
      <c r="H81" s="214"/>
      <c r="I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</row>
    <row r="82" spans="1:40" ht="15" customHeight="1">
      <c r="A82" s="131"/>
      <c r="B82" s="192" t="s">
        <v>1649</v>
      </c>
      <c r="C82" s="219" t="s">
        <v>1650</v>
      </c>
      <c r="D82" s="241">
        <v>4</v>
      </c>
      <c r="E82" s="114" t="s">
        <v>4</v>
      </c>
      <c r="F82" s="231"/>
      <c r="G82" s="127"/>
      <c r="H82" s="24"/>
      <c r="I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</row>
    <row r="83" spans="1:40" ht="15" customHeight="1">
      <c r="A83" s="322"/>
      <c r="B83" s="260"/>
      <c r="C83" s="328"/>
      <c r="D83" s="327"/>
      <c r="E83" s="113"/>
      <c r="F83" s="243"/>
      <c r="G83" s="324"/>
      <c r="H83" s="214"/>
      <c r="I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</row>
    <row r="84" spans="1:40" ht="15" customHeight="1">
      <c r="A84" s="131"/>
      <c r="B84" s="192" t="s">
        <v>1651</v>
      </c>
      <c r="C84" s="219" t="s">
        <v>1652</v>
      </c>
      <c r="D84" s="241">
        <v>11</v>
      </c>
      <c r="E84" s="64" t="s">
        <v>4</v>
      </c>
      <c r="F84" s="231"/>
      <c r="G84" s="127"/>
      <c r="H84" s="24"/>
      <c r="I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</row>
    <row r="85" spans="1:40" ht="15" customHeight="1">
      <c r="A85" s="322"/>
      <c r="B85" s="260"/>
      <c r="C85" s="328"/>
      <c r="D85" s="327"/>
      <c r="E85" s="113"/>
      <c r="F85" s="243"/>
      <c r="G85" s="324"/>
      <c r="H85" s="214"/>
      <c r="I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</row>
    <row r="86" spans="1:40" ht="15" customHeight="1">
      <c r="A86" s="131"/>
      <c r="B86" s="192" t="s">
        <v>1651</v>
      </c>
      <c r="C86" s="219" t="s">
        <v>1653</v>
      </c>
      <c r="D86" s="241">
        <v>2</v>
      </c>
      <c r="E86" s="64" t="s">
        <v>4</v>
      </c>
      <c r="F86" s="231"/>
      <c r="G86" s="127"/>
      <c r="H86" s="24"/>
      <c r="I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</row>
    <row r="87" spans="1:40" ht="15" customHeight="1">
      <c r="A87" s="322"/>
      <c r="B87" s="260"/>
      <c r="C87" s="328"/>
      <c r="D87" s="240"/>
      <c r="E87" s="113"/>
      <c r="F87" s="243"/>
      <c r="G87" s="324"/>
      <c r="H87" s="214"/>
      <c r="I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</row>
    <row r="88" spans="1:40" ht="15" customHeight="1">
      <c r="A88" s="131"/>
      <c r="B88" s="192" t="s">
        <v>1651</v>
      </c>
      <c r="C88" s="219" t="s">
        <v>1654</v>
      </c>
      <c r="D88" s="241">
        <v>25</v>
      </c>
      <c r="E88" s="64" t="s">
        <v>4</v>
      </c>
      <c r="F88" s="231"/>
      <c r="G88" s="127"/>
      <c r="H88" s="24"/>
      <c r="I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</row>
    <row r="89" spans="1:40" ht="15" customHeight="1">
      <c r="A89" s="322"/>
      <c r="B89" s="260"/>
      <c r="C89" s="328"/>
      <c r="D89" s="327"/>
      <c r="E89" s="113"/>
      <c r="F89" s="243"/>
      <c r="G89" s="324"/>
      <c r="H89" s="214"/>
      <c r="I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</row>
    <row r="90" spans="1:40" ht="15" customHeight="1">
      <c r="A90" s="131"/>
      <c r="B90" s="192" t="s">
        <v>1651</v>
      </c>
      <c r="C90" s="219" t="s">
        <v>1655</v>
      </c>
      <c r="D90" s="241">
        <v>1</v>
      </c>
      <c r="E90" s="114" t="s">
        <v>4</v>
      </c>
      <c r="F90" s="231"/>
      <c r="G90" s="127"/>
      <c r="H90" s="24"/>
      <c r="I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</row>
    <row r="91" spans="1:40" ht="15" customHeight="1">
      <c r="A91" s="322"/>
      <c r="B91" s="260"/>
      <c r="C91" s="328"/>
      <c r="D91" s="327"/>
      <c r="E91" s="113"/>
      <c r="F91" s="243"/>
      <c r="G91" s="324"/>
      <c r="H91" s="214"/>
      <c r="I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</row>
    <row r="92" spans="1:40" ht="15" customHeight="1">
      <c r="A92" s="131"/>
      <c r="B92" s="192" t="s">
        <v>1651</v>
      </c>
      <c r="C92" s="219" t="s">
        <v>1656</v>
      </c>
      <c r="D92" s="241">
        <v>3</v>
      </c>
      <c r="E92" s="114" t="s">
        <v>4</v>
      </c>
      <c r="F92" s="231"/>
      <c r="G92" s="127"/>
      <c r="H92" s="24"/>
      <c r="I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</row>
    <row r="93" spans="1:40" ht="15" customHeight="1">
      <c r="A93" s="322"/>
      <c r="B93" s="260"/>
      <c r="C93" s="260"/>
      <c r="D93" s="327"/>
      <c r="E93" s="113"/>
      <c r="F93" s="243"/>
      <c r="G93" s="324"/>
      <c r="H93" s="214"/>
      <c r="I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</row>
    <row r="94" spans="1:40" ht="15" customHeight="1">
      <c r="A94" s="131"/>
      <c r="B94" s="192" t="s">
        <v>1651</v>
      </c>
      <c r="C94" s="192" t="s">
        <v>1657</v>
      </c>
      <c r="D94" s="241">
        <v>41</v>
      </c>
      <c r="E94" s="114" t="s">
        <v>4</v>
      </c>
      <c r="F94" s="231"/>
      <c r="G94" s="127"/>
      <c r="H94" s="24"/>
      <c r="I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</row>
    <row r="95" spans="1:40" ht="15" customHeight="1">
      <c r="A95" s="322"/>
      <c r="B95" s="260"/>
      <c r="C95" s="328"/>
      <c r="D95" s="240"/>
      <c r="E95" s="113"/>
      <c r="F95" s="243"/>
      <c r="G95" s="324"/>
      <c r="H95" s="214"/>
      <c r="I95" s="19"/>
      <c r="N95" s="29"/>
      <c r="O95" s="2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</row>
    <row r="96" spans="1:40" ht="15" customHeight="1">
      <c r="A96" s="131"/>
      <c r="B96" s="219" t="s">
        <v>1651</v>
      </c>
      <c r="C96" s="219" t="s">
        <v>1658</v>
      </c>
      <c r="D96" s="241">
        <v>11</v>
      </c>
      <c r="E96" s="114" t="s">
        <v>4</v>
      </c>
      <c r="F96" s="231"/>
      <c r="G96" s="127"/>
      <c r="H96" s="24"/>
      <c r="I96" s="19"/>
      <c r="N96" s="29"/>
      <c r="O96" s="2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</row>
    <row r="97" spans="1:40" ht="15" customHeight="1">
      <c r="A97" s="322"/>
      <c r="B97" s="260"/>
      <c r="C97" s="328"/>
      <c r="D97" s="240"/>
      <c r="E97" s="137"/>
      <c r="F97" s="225"/>
      <c r="G97" s="324"/>
      <c r="H97" s="21"/>
      <c r="I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</row>
    <row r="98" spans="1:40" ht="15" customHeight="1">
      <c r="A98" s="33"/>
      <c r="B98" s="135" t="s">
        <v>1651</v>
      </c>
      <c r="C98" s="135" t="s">
        <v>1659</v>
      </c>
      <c r="D98" s="204">
        <v>5</v>
      </c>
      <c r="E98" s="134" t="s">
        <v>4</v>
      </c>
      <c r="F98" s="244"/>
      <c r="G98" s="34"/>
      <c r="H98" s="35"/>
      <c r="I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</row>
    <row r="99" spans="1:40" ht="15" customHeight="1">
      <c r="A99" s="141"/>
      <c r="B99" s="190"/>
      <c r="C99" s="190"/>
      <c r="D99" s="205"/>
      <c r="E99" s="189"/>
      <c r="F99" s="263"/>
      <c r="G99" s="125"/>
      <c r="H99" s="239"/>
      <c r="I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</row>
    <row r="100" spans="1:40" ht="15" customHeight="1">
      <c r="A100" s="131"/>
      <c r="B100" s="192" t="s">
        <v>1651</v>
      </c>
      <c r="C100" s="219" t="s">
        <v>1660</v>
      </c>
      <c r="D100" s="241">
        <v>64</v>
      </c>
      <c r="E100" s="114" t="s">
        <v>4</v>
      </c>
      <c r="F100" s="226"/>
      <c r="G100" s="127"/>
      <c r="H100" s="24"/>
      <c r="I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</row>
    <row r="101" spans="1:40" ht="15" customHeight="1">
      <c r="A101" s="322"/>
      <c r="B101" s="260"/>
      <c r="C101" s="260"/>
      <c r="D101" s="240"/>
      <c r="E101" s="113"/>
      <c r="F101" s="323"/>
      <c r="G101" s="324"/>
      <c r="H101" s="214"/>
      <c r="I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</row>
    <row r="102" spans="1:40" ht="15" customHeight="1">
      <c r="A102" s="131"/>
      <c r="B102" s="192"/>
      <c r="C102" s="192"/>
      <c r="D102" s="241"/>
      <c r="E102" s="114"/>
      <c r="F102" s="226"/>
      <c r="G102" s="127"/>
      <c r="H102" s="24"/>
      <c r="I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</row>
    <row r="103" spans="1:40" ht="15" customHeight="1">
      <c r="A103" s="322"/>
      <c r="B103" s="260"/>
      <c r="C103" s="328"/>
      <c r="D103" s="240"/>
      <c r="E103" s="113"/>
      <c r="F103" s="323"/>
      <c r="G103" s="324"/>
      <c r="H103" s="214"/>
      <c r="I103" s="19"/>
      <c r="N103" s="29"/>
      <c r="O103" s="2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</row>
    <row r="104" spans="1:40" ht="15" customHeight="1">
      <c r="A104" s="131"/>
      <c r="B104" s="219" t="s">
        <v>1661</v>
      </c>
      <c r="C104" s="219" t="s">
        <v>1662</v>
      </c>
      <c r="D104" s="241">
        <v>2</v>
      </c>
      <c r="E104" s="114" t="s">
        <v>4</v>
      </c>
      <c r="F104" s="226"/>
      <c r="G104" s="127"/>
      <c r="H104" s="24"/>
      <c r="I104" s="19"/>
      <c r="N104" s="29"/>
      <c r="O104" s="2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</row>
    <row r="105" spans="1:40" ht="15" customHeight="1">
      <c r="A105" s="322"/>
      <c r="B105" s="260"/>
      <c r="C105" s="328"/>
      <c r="D105" s="240"/>
      <c r="E105" s="113"/>
      <c r="F105" s="323"/>
      <c r="G105" s="324"/>
      <c r="H105" s="329"/>
      <c r="I105" s="19"/>
      <c r="N105" s="29"/>
      <c r="O105" s="2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</row>
    <row r="106" spans="1:40" ht="15" customHeight="1">
      <c r="A106" s="131"/>
      <c r="B106" s="219" t="s">
        <v>1663</v>
      </c>
      <c r="C106" s="219" t="s">
        <v>1664</v>
      </c>
      <c r="D106" s="241">
        <v>2</v>
      </c>
      <c r="E106" s="114" t="s">
        <v>4</v>
      </c>
      <c r="F106" s="226"/>
      <c r="G106" s="127"/>
      <c r="H106" s="310"/>
      <c r="I106" s="19"/>
      <c r="N106" s="29"/>
      <c r="O106" s="2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</row>
    <row r="107" spans="1:40" ht="15" customHeight="1">
      <c r="A107" s="322"/>
      <c r="B107" s="260"/>
      <c r="C107" s="328"/>
      <c r="D107" s="240"/>
      <c r="E107" s="113"/>
      <c r="F107" s="323"/>
      <c r="G107" s="324"/>
      <c r="H107" s="214"/>
      <c r="I107" s="19"/>
      <c r="N107" s="29"/>
      <c r="O107" s="2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</row>
    <row r="108" spans="1:40" ht="15" customHeight="1">
      <c r="A108" s="131"/>
      <c r="B108" s="219"/>
      <c r="C108" s="219"/>
      <c r="D108" s="241"/>
      <c r="E108" s="114"/>
      <c r="F108" s="226"/>
      <c r="G108" s="127"/>
      <c r="H108" s="24"/>
      <c r="I108" s="19"/>
      <c r="N108" s="29"/>
      <c r="O108" s="2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</row>
    <row r="109" spans="1:40" ht="15" customHeight="1">
      <c r="A109" s="322"/>
      <c r="B109" s="260"/>
      <c r="C109" s="328"/>
      <c r="D109" s="240"/>
      <c r="E109" s="113"/>
      <c r="F109" s="323"/>
      <c r="G109" s="324"/>
      <c r="H109" s="329"/>
      <c r="I109" s="19"/>
      <c r="N109" s="29"/>
      <c r="O109" s="2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</row>
    <row r="110" spans="1:40" ht="15" customHeight="1">
      <c r="A110" s="131"/>
      <c r="B110" s="219" t="s">
        <v>1665</v>
      </c>
      <c r="C110" s="219" t="s">
        <v>1666</v>
      </c>
      <c r="D110" s="241">
        <v>1</v>
      </c>
      <c r="E110" s="114" t="s">
        <v>1667</v>
      </c>
      <c r="F110" s="226"/>
      <c r="G110" s="127"/>
      <c r="H110" s="310"/>
      <c r="I110" s="19"/>
      <c r="N110" s="29"/>
      <c r="O110" s="2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</row>
    <row r="111" spans="1:40" ht="15" customHeight="1">
      <c r="A111" s="322"/>
      <c r="B111" s="215"/>
      <c r="C111" s="215"/>
      <c r="D111" s="224"/>
      <c r="E111" s="113"/>
      <c r="F111" s="323"/>
      <c r="G111" s="324"/>
      <c r="H111" s="214"/>
      <c r="I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</row>
    <row r="112" spans="1:40" ht="15" customHeight="1">
      <c r="A112" s="131"/>
      <c r="B112" s="82"/>
      <c r="C112" s="82"/>
      <c r="D112" s="232"/>
      <c r="E112" s="114"/>
      <c r="F112" s="226"/>
      <c r="G112" s="127"/>
      <c r="H112" s="24"/>
      <c r="I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</row>
    <row r="113" spans="1:40" s="29" customFormat="1" ht="15" customHeight="1">
      <c r="A113" s="330"/>
      <c r="B113" s="262"/>
      <c r="C113" s="331"/>
      <c r="D113" s="202"/>
      <c r="E113" s="39"/>
      <c r="F113" s="323"/>
      <c r="G113" s="324"/>
      <c r="H113" s="214"/>
      <c r="I113" s="19"/>
      <c r="J113" s="18"/>
      <c r="K113" s="18"/>
      <c r="L113" s="18"/>
      <c r="M113" s="18"/>
    </row>
    <row r="114" spans="1:40" s="29" customFormat="1" ht="15" customHeight="1">
      <c r="A114" s="23"/>
      <c r="B114" s="139" t="s">
        <v>1668</v>
      </c>
      <c r="C114" s="182" t="s">
        <v>1669</v>
      </c>
      <c r="D114" s="203">
        <v>24</v>
      </c>
      <c r="E114" s="40" t="s">
        <v>4</v>
      </c>
      <c r="F114" s="226"/>
      <c r="G114" s="127"/>
      <c r="H114" s="24"/>
      <c r="I114" s="19"/>
      <c r="J114" s="18"/>
      <c r="K114" s="18"/>
      <c r="L114" s="18"/>
      <c r="M114" s="18"/>
    </row>
    <row r="115" spans="1:40" ht="15" customHeight="1">
      <c r="A115" s="322"/>
      <c r="B115" s="215"/>
      <c r="C115" s="215"/>
      <c r="D115" s="202"/>
      <c r="E115" s="113"/>
      <c r="F115" s="323"/>
      <c r="G115" s="324"/>
      <c r="H115" s="214"/>
      <c r="I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</row>
    <row r="116" spans="1:40" ht="15" customHeight="1">
      <c r="A116" s="131"/>
      <c r="B116" s="82" t="s">
        <v>1668</v>
      </c>
      <c r="C116" s="82" t="s">
        <v>1670</v>
      </c>
      <c r="D116" s="203">
        <v>20</v>
      </c>
      <c r="E116" s="114" t="s">
        <v>4</v>
      </c>
      <c r="F116" s="226"/>
      <c r="G116" s="127"/>
      <c r="H116" s="24"/>
      <c r="I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</row>
    <row r="117" spans="1:40" ht="15" customHeight="1">
      <c r="A117" s="322"/>
      <c r="B117" s="215"/>
      <c r="C117" s="215"/>
      <c r="D117" s="224"/>
      <c r="E117" s="113"/>
      <c r="F117" s="323"/>
      <c r="G117" s="324"/>
      <c r="H117" s="214"/>
      <c r="I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</row>
    <row r="118" spans="1:40" ht="15" customHeight="1">
      <c r="A118" s="131"/>
      <c r="B118" s="82" t="s">
        <v>1668</v>
      </c>
      <c r="C118" s="82" t="s">
        <v>1671</v>
      </c>
      <c r="D118" s="203">
        <v>119</v>
      </c>
      <c r="E118" s="114" t="s">
        <v>4</v>
      </c>
      <c r="F118" s="226"/>
      <c r="G118" s="127"/>
      <c r="H118" s="24"/>
      <c r="I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</row>
    <row r="119" spans="1:40" ht="15" customHeight="1">
      <c r="A119" s="322"/>
      <c r="B119" s="215"/>
      <c r="C119" s="215"/>
      <c r="D119" s="202"/>
      <c r="E119" s="113"/>
      <c r="F119" s="323"/>
      <c r="G119" s="324"/>
      <c r="H119" s="214"/>
      <c r="I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</row>
    <row r="120" spans="1:40" ht="15" customHeight="1">
      <c r="A120" s="131"/>
      <c r="B120" s="82" t="s">
        <v>1668</v>
      </c>
      <c r="C120" s="44" t="s">
        <v>1672</v>
      </c>
      <c r="D120" s="203">
        <v>39</v>
      </c>
      <c r="E120" s="114" t="s">
        <v>4</v>
      </c>
      <c r="F120" s="226"/>
      <c r="G120" s="127"/>
      <c r="H120" s="24"/>
      <c r="I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</row>
    <row r="121" spans="1:40" ht="15" customHeight="1">
      <c r="A121" s="322"/>
      <c r="B121" s="215"/>
      <c r="C121" s="215"/>
      <c r="D121" s="224"/>
      <c r="E121" s="113"/>
      <c r="F121" s="323"/>
      <c r="G121" s="324"/>
      <c r="H121" s="214"/>
      <c r="I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</row>
    <row r="122" spans="1:40" ht="15" customHeight="1">
      <c r="A122" s="131"/>
      <c r="B122" s="82" t="s">
        <v>1668</v>
      </c>
      <c r="C122" s="82" t="s">
        <v>1673</v>
      </c>
      <c r="D122" s="203">
        <v>15</v>
      </c>
      <c r="E122" s="114" t="s">
        <v>4</v>
      </c>
      <c r="F122" s="226"/>
      <c r="G122" s="127"/>
      <c r="H122" s="24"/>
      <c r="I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</row>
    <row r="123" spans="1:40" ht="15" customHeight="1">
      <c r="A123" s="322"/>
      <c r="B123" s="215"/>
      <c r="C123" s="215"/>
      <c r="D123" s="202"/>
      <c r="E123" s="113"/>
      <c r="F123" s="323"/>
      <c r="G123" s="324"/>
      <c r="H123" s="214"/>
      <c r="I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</row>
    <row r="124" spans="1:40" ht="15" customHeight="1">
      <c r="A124" s="131"/>
      <c r="B124" s="82" t="s">
        <v>1668</v>
      </c>
      <c r="C124" s="82" t="s">
        <v>1674</v>
      </c>
      <c r="D124" s="203">
        <v>5</v>
      </c>
      <c r="E124" s="114" t="s">
        <v>4</v>
      </c>
      <c r="F124" s="226"/>
      <c r="G124" s="127"/>
      <c r="H124" s="24"/>
      <c r="I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</row>
    <row r="125" spans="1:40" ht="15" customHeight="1">
      <c r="A125" s="322"/>
      <c r="B125" s="215"/>
      <c r="C125" s="215" t="s">
        <v>1675</v>
      </c>
      <c r="D125" s="332"/>
      <c r="E125" s="333"/>
      <c r="F125" s="323"/>
      <c r="G125" s="324"/>
      <c r="H125" s="214"/>
      <c r="I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</row>
    <row r="126" spans="1:40" ht="15" customHeight="1">
      <c r="A126" s="131"/>
      <c r="B126" s="82" t="s">
        <v>1676</v>
      </c>
      <c r="C126" s="82" t="s">
        <v>1677</v>
      </c>
      <c r="D126" s="203">
        <v>9</v>
      </c>
      <c r="E126" s="114" t="s">
        <v>4</v>
      </c>
      <c r="F126" s="226"/>
      <c r="G126" s="127"/>
      <c r="H126" s="24"/>
      <c r="I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</row>
    <row r="127" spans="1:40" s="29" customFormat="1" ht="15" customHeight="1">
      <c r="A127" s="133"/>
      <c r="B127" s="130"/>
      <c r="C127" s="130" t="s">
        <v>1678</v>
      </c>
      <c r="D127" s="202"/>
      <c r="E127" s="137"/>
      <c r="F127" s="225"/>
      <c r="G127" s="125"/>
      <c r="H127" s="21"/>
      <c r="J127" s="18"/>
      <c r="K127" s="18"/>
      <c r="L127" s="18"/>
      <c r="M127" s="18"/>
    </row>
    <row r="128" spans="1:40" s="29" customFormat="1" ht="15" customHeight="1">
      <c r="A128" s="142"/>
      <c r="B128" s="130" t="s">
        <v>1676</v>
      </c>
      <c r="C128" s="130" t="s">
        <v>1679</v>
      </c>
      <c r="D128" s="206">
        <v>9</v>
      </c>
      <c r="E128" s="113" t="s">
        <v>4</v>
      </c>
      <c r="F128" s="225"/>
      <c r="G128" s="110"/>
      <c r="H128" s="334"/>
      <c r="J128" s="18"/>
      <c r="K128" s="18"/>
      <c r="L128" s="18"/>
      <c r="M128" s="18"/>
    </row>
    <row r="129" spans="1:40" ht="15" customHeight="1">
      <c r="A129" s="322"/>
      <c r="B129" s="215"/>
      <c r="C129" s="215"/>
      <c r="D129" s="332"/>
      <c r="E129" s="335"/>
      <c r="F129" s="323"/>
      <c r="G129" s="324"/>
      <c r="H129" s="325"/>
      <c r="I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</row>
    <row r="130" spans="1:40" ht="15" customHeight="1">
      <c r="A130" s="33"/>
      <c r="B130" s="135"/>
      <c r="C130" s="135"/>
      <c r="D130" s="204"/>
      <c r="E130" s="134"/>
      <c r="F130" s="244"/>
      <c r="G130" s="34"/>
      <c r="H130" s="35"/>
      <c r="I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</row>
    <row r="131" spans="1:40" ht="15" customHeight="1">
      <c r="A131" s="141"/>
      <c r="B131" s="190"/>
      <c r="C131" s="190"/>
      <c r="D131" s="205"/>
      <c r="E131" s="189"/>
      <c r="F131" s="263"/>
      <c r="G131" s="125"/>
      <c r="H131" s="239"/>
      <c r="I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</row>
    <row r="132" spans="1:40" ht="15" customHeight="1">
      <c r="A132" s="131"/>
      <c r="B132" s="82" t="s">
        <v>1680</v>
      </c>
      <c r="C132" s="82" t="s">
        <v>1681</v>
      </c>
      <c r="D132" s="203">
        <v>7</v>
      </c>
      <c r="E132" s="114" t="s">
        <v>1380</v>
      </c>
      <c r="F132" s="226"/>
      <c r="G132" s="127"/>
      <c r="H132" s="24"/>
      <c r="I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</row>
    <row r="133" spans="1:40" ht="15" customHeight="1">
      <c r="A133" s="322"/>
      <c r="B133" s="215"/>
      <c r="C133" s="326"/>
      <c r="D133" s="206"/>
      <c r="E133" s="45"/>
      <c r="F133" s="323"/>
      <c r="G133" s="324"/>
      <c r="H133" s="214"/>
      <c r="I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</row>
    <row r="134" spans="1:40" ht="15" customHeight="1">
      <c r="A134" s="131"/>
      <c r="B134" s="82"/>
      <c r="C134" s="44"/>
      <c r="D134" s="203"/>
      <c r="E134" s="46"/>
      <c r="F134" s="226"/>
      <c r="G134" s="127"/>
      <c r="H134" s="24"/>
      <c r="I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</row>
    <row r="135" spans="1:40" ht="15" customHeight="1">
      <c r="A135" s="322"/>
      <c r="B135" s="215"/>
      <c r="C135" s="215"/>
      <c r="D135" s="202"/>
      <c r="E135" s="113"/>
      <c r="F135" s="243"/>
      <c r="G135" s="324"/>
      <c r="H135" s="214"/>
      <c r="I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</row>
    <row r="136" spans="1:40" ht="15" customHeight="1">
      <c r="A136" s="131"/>
      <c r="B136" s="82" t="s">
        <v>1682</v>
      </c>
      <c r="C136" s="82" t="s">
        <v>1683</v>
      </c>
      <c r="D136" s="203">
        <v>2</v>
      </c>
      <c r="E136" s="114" t="s">
        <v>1684</v>
      </c>
      <c r="F136" s="231"/>
      <c r="G136" s="127"/>
      <c r="H136" s="24"/>
      <c r="I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</row>
    <row r="137" spans="1:40" ht="15" customHeight="1">
      <c r="A137" s="322"/>
      <c r="B137" s="215"/>
      <c r="C137" s="215"/>
      <c r="D137" s="202"/>
      <c r="E137" s="113"/>
      <c r="F137" s="323"/>
      <c r="G137" s="324"/>
      <c r="H137" s="214"/>
      <c r="I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</row>
    <row r="138" spans="1:40" ht="15" customHeight="1">
      <c r="A138" s="131"/>
      <c r="B138" s="82" t="s">
        <v>1682</v>
      </c>
      <c r="C138" s="82" t="s">
        <v>1685</v>
      </c>
      <c r="D138" s="203">
        <v>1</v>
      </c>
      <c r="E138" s="114" t="s">
        <v>1684</v>
      </c>
      <c r="F138" s="226"/>
      <c r="G138" s="127"/>
      <c r="H138" s="24"/>
      <c r="I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</row>
    <row r="139" spans="1:40" ht="15" customHeight="1">
      <c r="A139" s="322"/>
      <c r="B139" s="215"/>
      <c r="C139" s="215"/>
      <c r="D139" s="202"/>
      <c r="E139" s="113"/>
      <c r="F139" s="323"/>
      <c r="G139" s="324"/>
      <c r="H139" s="214"/>
      <c r="I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</row>
    <row r="140" spans="1:40" ht="15" customHeight="1">
      <c r="A140" s="131"/>
      <c r="B140" s="82" t="s">
        <v>1682</v>
      </c>
      <c r="C140" s="82" t="s">
        <v>1686</v>
      </c>
      <c r="D140" s="203">
        <v>9</v>
      </c>
      <c r="E140" s="114" t="s">
        <v>1684</v>
      </c>
      <c r="F140" s="226"/>
      <c r="G140" s="127"/>
      <c r="H140" s="24"/>
      <c r="I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</row>
    <row r="141" spans="1:40" ht="15" customHeight="1">
      <c r="A141" s="322"/>
      <c r="B141" s="215"/>
      <c r="C141" s="215"/>
      <c r="D141" s="202"/>
      <c r="E141" s="113"/>
      <c r="F141" s="323"/>
      <c r="G141" s="324"/>
      <c r="H141" s="214"/>
      <c r="I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</row>
    <row r="142" spans="1:40" ht="15" customHeight="1">
      <c r="A142" s="131"/>
      <c r="B142" s="82"/>
      <c r="C142" s="82"/>
      <c r="D142" s="203"/>
      <c r="E142" s="114"/>
      <c r="F142" s="226"/>
      <c r="G142" s="127"/>
      <c r="H142" s="24"/>
      <c r="I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</row>
    <row r="143" spans="1:40" ht="15" customHeight="1">
      <c r="A143" s="322"/>
      <c r="B143" s="215"/>
      <c r="C143" s="215"/>
      <c r="D143" s="202"/>
      <c r="E143" s="113"/>
      <c r="F143" s="243"/>
      <c r="G143" s="324"/>
      <c r="H143" s="214"/>
      <c r="I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</row>
    <row r="144" spans="1:40" ht="15" customHeight="1">
      <c r="A144" s="131"/>
      <c r="B144" s="82" t="s">
        <v>1687</v>
      </c>
      <c r="C144" s="82" t="s">
        <v>1688</v>
      </c>
      <c r="D144" s="203">
        <v>1</v>
      </c>
      <c r="E144" s="114" t="s">
        <v>1684</v>
      </c>
      <c r="F144" s="231"/>
      <c r="G144" s="127"/>
      <c r="H144" s="24"/>
      <c r="I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</row>
    <row r="145" spans="1:40" ht="15" customHeight="1">
      <c r="A145" s="322"/>
      <c r="B145" s="215"/>
      <c r="C145" s="215"/>
      <c r="D145" s="202"/>
      <c r="E145" s="113"/>
      <c r="F145" s="243"/>
      <c r="G145" s="324"/>
      <c r="H145" s="214"/>
      <c r="I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</row>
    <row r="146" spans="1:40" ht="15" customHeight="1">
      <c r="A146" s="131"/>
      <c r="B146" s="82" t="s">
        <v>1689</v>
      </c>
      <c r="C146" s="82" t="s">
        <v>1690</v>
      </c>
      <c r="D146" s="203">
        <v>4</v>
      </c>
      <c r="E146" s="114" t="s">
        <v>1691</v>
      </c>
      <c r="F146" s="231"/>
      <c r="G146" s="127"/>
      <c r="H146" s="24"/>
      <c r="I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</row>
    <row r="147" spans="1:40" ht="15" customHeight="1">
      <c r="A147" s="322"/>
      <c r="B147" s="215"/>
      <c r="C147" s="215"/>
      <c r="D147" s="202"/>
      <c r="E147" s="113"/>
      <c r="F147" s="243"/>
      <c r="G147" s="324"/>
      <c r="H147" s="214"/>
      <c r="I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</row>
    <row r="148" spans="1:40" ht="15" customHeight="1">
      <c r="A148" s="131"/>
      <c r="B148" s="82" t="s">
        <v>1689</v>
      </c>
      <c r="C148" s="82" t="s">
        <v>1692</v>
      </c>
      <c r="D148" s="203">
        <v>1</v>
      </c>
      <c r="E148" s="114" t="s">
        <v>1691</v>
      </c>
      <c r="F148" s="231"/>
      <c r="G148" s="127"/>
      <c r="H148" s="24"/>
      <c r="I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</row>
    <row r="149" spans="1:40" ht="15" customHeight="1">
      <c r="A149" s="322"/>
      <c r="B149" s="215"/>
      <c r="C149" s="215"/>
      <c r="D149" s="202"/>
      <c r="E149" s="113"/>
      <c r="F149" s="65"/>
      <c r="G149" s="324"/>
      <c r="H149" s="214"/>
      <c r="I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</row>
    <row r="150" spans="1:40" ht="15" customHeight="1">
      <c r="A150" s="131"/>
      <c r="B150" s="82" t="s">
        <v>1689</v>
      </c>
      <c r="C150" s="82" t="s">
        <v>1693</v>
      </c>
      <c r="D150" s="203">
        <v>6</v>
      </c>
      <c r="E150" s="114" t="s">
        <v>1691</v>
      </c>
      <c r="F150" s="66"/>
      <c r="G150" s="127"/>
      <c r="H150" s="24"/>
      <c r="I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</row>
    <row r="151" spans="1:40" ht="15" customHeight="1">
      <c r="A151" s="322"/>
      <c r="B151" s="215"/>
      <c r="C151" s="215"/>
      <c r="D151" s="224"/>
      <c r="E151" s="113"/>
      <c r="F151" s="243"/>
      <c r="G151" s="324"/>
      <c r="H151" s="214"/>
      <c r="I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</row>
    <row r="152" spans="1:40" ht="15" customHeight="1">
      <c r="A152" s="131"/>
      <c r="B152" s="82" t="s">
        <v>1689</v>
      </c>
      <c r="C152" s="82" t="s">
        <v>1694</v>
      </c>
      <c r="D152" s="232">
        <v>2</v>
      </c>
      <c r="E152" s="114" t="s">
        <v>1691</v>
      </c>
      <c r="F152" s="231"/>
      <c r="G152" s="127"/>
      <c r="H152" s="24"/>
      <c r="I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</row>
    <row r="153" spans="1:40" ht="15" customHeight="1">
      <c r="A153" s="322"/>
      <c r="B153" s="215"/>
      <c r="C153" s="215"/>
      <c r="D153" s="224"/>
      <c r="E153" s="113"/>
      <c r="F153" s="243"/>
      <c r="G153" s="324"/>
      <c r="H153" s="214"/>
      <c r="I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</row>
    <row r="154" spans="1:40" ht="15" customHeight="1">
      <c r="A154" s="131"/>
      <c r="B154" s="82" t="s">
        <v>1689</v>
      </c>
      <c r="C154" s="82" t="s">
        <v>1695</v>
      </c>
      <c r="D154" s="203">
        <v>2</v>
      </c>
      <c r="E154" s="114" t="s">
        <v>1691</v>
      </c>
      <c r="F154" s="231"/>
      <c r="G154" s="127"/>
      <c r="H154" s="24"/>
      <c r="I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</row>
    <row r="155" spans="1:40" ht="15" customHeight="1">
      <c r="A155" s="322"/>
      <c r="B155" s="215"/>
      <c r="C155" s="215"/>
      <c r="D155" s="202"/>
      <c r="E155" s="113"/>
      <c r="F155" s="243"/>
      <c r="G155" s="324"/>
      <c r="H155" s="214"/>
      <c r="I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</row>
    <row r="156" spans="1:40" ht="15" customHeight="1">
      <c r="A156" s="131"/>
      <c r="B156" s="82" t="s">
        <v>1689</v>
      </c>
      <c r="C156" s="44" t="s">
        <v>1696</v>
      </c>
      <c r="D156" s="203">
        <v>2</v>
      </c>
      <c r="E156" s="114" t="s">
        <v>1691</v>
      </c>
      <c r="F156" s="231"/>
      <c r="G156" s="127"/>
      <c r="H156" s="24"/>
      <c r="I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</row>
    <row r="157" spans="1:40" ht="15" customHeight="1">
      <c r="A157" s="322"/>
      <c r="B157" s="215"/>
      <c r="C157" s="215"/>
      <c r="D157" s="202"/>
      <c r="E157" s="113"/>
      <c r="F157" s="243"/>
      <c r="G157" s="324"/>
      <c r="H157" s="214"/>
      <c r="I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</row>
    <row r="158" spans="1:40" ht="15" customHeight="1">
      <c r="A158" s="131"/>
      <c r="B158" s="82" t="s">
        <v>1689</v>
      </c>
      <c r="C158" s="44" t="s">
        <v>1697</v>
      </c>
      <c r="D158" s="203">
        <v>2</v>
      </c>
      <c r="E158" s="114" t="s">
        <v>1691</v>
      </c>
      <c r="F158" s="231"/>
      <c r="G158" s="127"/>
      <c r="H158" s="24"/>
      <c r="I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</row>
    <row r="159" spans="1:40" ht="15" customHeight="1">
      <c r="A159" s="322"/>
      <c r="B159" s="215"/>
      <c r="C159" s="215"/>
      <c r="D159" s="202"/>
      <c r="E159" s="113"/>
      <c r="F159" s="243"/>
      <c r="G159" s="324"/>
      <c r="H159" s="214"/>
      <c r="I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</row>
    <row r="160" spans="1:40" ht="15" customHeight="1">
      <c r="A160" s="131"/>
      <c r="B160" s="114" t="str">
        <f>A68&amp;" - 計"</f>
        <v>1 - 計</v>
      </c>
      <c r="C160" s="82"/>
      <c r="D160" s="203"/>
      <c r="E160" s="114"/>
      <c r="F160" s="231"/>
      <c r="G160" s="127"/>
      <c r="H160" s="24"/>
      <c r="I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</row>
    <row r="161" spans="1:40" ht="15" customHeight="1">
      <c r="A161" s="322"/>
      <c r="B161" s="215"/>
      <c r="C161" s="215"/>
      <c r="D161" s="202"/>
      <c r="E161" s="137"/>
      <c r="F161" s="225"/>
      <c r="G161" s="324"/>
      <c r="H161" s="21"/>
      <c r="I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</row>
    <row r="162" spans="1:40" ht="15" customHeight="1">
      <c r="A162" s="33"/>
      <c r="B162" s="135"/>
      <c r="C162" s="135"/>
      <c r="D162" s="204"/>
      <c r="E162" s="134"/>
      <c r="F162" s="244"/>
      <c r="G162" s="34"/>
      <c r="H162" s="35"/>
      <c r="I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</row>
    <row r="163" spans="1:40" ht="15" customHeight="1">
      <c r="A163" s="141"/>
      <c r="B163" s="190"/>
      <c r="C163" s="190"/>
      <c r="D163" s="205"/>
      <c r="E163" s="189"/>
      <c r="F163" s="263"/>
      <c r="G163" s="125"/>
      <c r="H163" s="239"/>
      <c r="I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</row>
    <row r="164" spans="1:40" ht="15" customHeight="1">
      <c r="A164" s="138">
        <v>2</v>
      </c>
      <c r="B164" s="82" t="s">
        <v>1698</v>
      </c>
      <c r="C164" s="82"/>
      <c r="D164" s="203"/>
      <c r="E164" s="114"/>
      <c r="F164" s="226"/>
      <c r="G164" s="127"/>
      <c r="H164" s="24"/>
      <c r="I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</row>
    <row r="165" spans="1:40" ht="15" customHeight="1">
      <c r="A165" s="322"/>
      <c r="B165" s="215"/>
      <c r="C165" s="215"/>
      <c r="D165" s="202"/>
      <c r="E165" s="113"/>
      <c r="F165" s="225"/>
      <c r="G165" s="324"/>
      <c r="H165" s="214"/>
      <c r="I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</row>
    <row r="166" spans="1:40" ht="15" customHeight="1">
      <c r="A166" s="131"/>
      <c r="B166" s="82"/>
      <c r="C166" s="82"/>
      <c r="D166" s="203"/>
      <c r="E166" s="114"/>
      <c r="F166" s="226"/>
      <c r="G166" s="127"/>
      <c r="H166" s="24"/>
      <c r="I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</row>
    <row r="167" spans="1:40" ht="15" customHeight="1">
      <c r="A167" s="322"/>
      <c r="B167" s="215"/>
      <c r="C167" s="215"/>
      <c r="D167" s="224"/>
      <c r="E167" s="113"/>
      <c r="F167" s="65"/>
      <c r="G167" s="324"/>
      <c r="H167" s="214"/>
      <c r="I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</row>
    <row r="168" spans="1:40" ht="15" customHeight="1">
      <c r="A168" s="131"/>
      <c r="B168" s="82" t="s">
        <v>1699</v>
      </c>
      <c r="C168" s="82" t="s">
        <v>1700</v>
      </c>
      <c r="D168" s="232">
        <v>1</v>
      </c>
      <c r="E168" s="114" t="s">
        <v>1701</v>
      </c>
      <c r="F168" s="66"/>
      <c r="G168" s="127"/>
      <c r="H168" s="195"/>
      <c r="I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</row>
    <row r="169" spans="1:40" ht="15" customHeight="1">
      <c r="A169" s="322"/>
      <c r="B169" s="215"/>
      <c r="C169" s="215"/>
      <c r="D169" s="224"/>
      <c r="E169" s="113"/>
      <c r="F169" s="65"/>
      <c r="G169" s="324"/>
      <c r="H169" s="214"/>
      <c r="I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</row>
    <row r="170" spans="1:40" ht="15" customHeight="1">
      <c r="A170" s="131"/>
      <c r="B170" s="82" t="s">
        <v>1699</v>
      </c>
      <c r="C170" s="82" t="s">
        <v>1702</v>
      </c>
      <c r="D170" s="232">
        <v>1</v>
      </c>
      <c r="E170" s="114" t="s">
        <v>1701</v>
      </c>
      <c r="F170" s="66"/>
      <c r="G170" s="127"/>
      <c r="H170" s="195"/>
      <c r="I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</row>
    <row r="171" spans="1:40" ht="15" customHeight="1">
      <c r="A171" s="322"/>
      <c r="B171" s="215"/>
      <c r="C171" s="215"/>
      <c r="D171" s="224"/>
      <c r="E171" s="113"/>
      <c r="F171" s="336"/>
      <c r="G171" s="324"/>
      <c r="H171" s="214"/>
      <c r="I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</row>
    <row r="172" spans="1:40" ht="15" customHeight="1">
      <c r="A172" s="131"/>
      <c r="B172" s="82" t="s">
        <v>1699</v>
      </c>
      <c r="C172" s="82" t="s">
        <v>1703</v>
      </c>
      <c r="D172" s="232">
        <v>1</v>
      </c>
      <c r="E172" s="114" t="s">
        <v>1701</v>
      </c>
      <c r="F172" s="124"/>
      <c r="G172" s="127"/>
      <c r="H172" s="195"/>
      <c r="I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</row>
    <row r="173" spans="1:40" ht="15" customHeight="1">
      <c r="A173" s="322"/>
      <c r="B173" s="215"/>
      <c r="C173" s="215"/>
      <c r="D173" s="224"/>
      <c r="E173" s="113"/>
      <c r="F173" s="336"/>
      <c r="G173" s="324"/>
      <c r="H173" s="214"/>
      <c r="I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</row>
    <row r="174" spans="1:40" ht="15" customHeight="1">
      <c r="A174" s="131"/>
      <c r="B174" s="82" t="s">
        <v>1699</v>
      </c>
      <c r="C174" s="82" t="s">
        <v>1704</v>
      </c>
      <c r="D174" s="232">
        <v>1</v>
      </c>
      <c r="E174" s="114" t="s">
        <v>1701</v>
      </c>
      <c r="F174" s="124"/>
      <c r="G174" s="127"/>
      <c r="H174" s="195"/>
      <c r="I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</row>
    <row r="175" spans="1:40" ht="15" customHeight="1">
      <c r="A175" s="322"/>
      <c r="B175" s="215"/>
      <c r="C175" s="215"/>
      <c r="D175" s="202"/>
      <c r="E175" s="113"/>
      <c r="F175" s="65"/>
      <c r="G175" s="324"/>
      <c r="H175" s="214"/>
      <c r="I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</row>
    <row r="176" spans="1:40" ht="15" customHeight="1">
      <c r="A176" s="131"/>
      <c r="B176" s="82"/>
      <c r="C176" s="82"/>
      <c r="D176" s="203"/>
      <c r="E176" s="114"/>
      <c r="F176" s="66"/>
      <c r="G176" s="127"/>
      <c r="H176" s="195"/>
      <c r="I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</row>
    <row r="177" spans="1:40" ht="15" customHeight="1">
      <c r="A177" s="322"/>
      <c r="B177" s="215"/>
      <c r="C177" s="215"/>
      <c r="D177" s="224"/>
      <c r="E177" s="113"/>
      <c r="F177" s="65"/>
      <c r="G177" s="324"/>
      <c r="H177" s="214"/>
      <c r="I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</row>
    <row r="178" spans="1:40" ht="15" customHeight="1">
      <c r="A178" s="131"/>
      <c r="B178" s="82" t="s">
        <v>1705</v>
      </c>
      <c r="C178" s="82" t="s">
        <v>1706</v>
      </c>
      <c r="D178" s="232">
        <v>1</v>
      </c>
      <c r="E178" s="114" t="s">
        <v>1707</v>
      </c>
      <c r="F178" s="66"/>
      <c r="G178" s="127"/>
      <c r="H178" s="195"/>
      <c r="I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</row>
    <row r="179" spans="1:40" ht="15" customHeight="1">
      <c r="A179" s="322"/>
      <c r="B179" s="215"/>
      <c r="C179" s="215"/>
      <c r="D179" s="224"/>
      <c r="E179" s="113"/>
      <c r="F179" s="336"/>
      <c r="G179" s="324"/>
      <c r="H179" s="214"/>
      <c r="I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</row>
    <row r="180" spans="1:40" ht="15" customHeight="1">
      <c r="A180" s="131"/>
      <c r="B180" s="82" t="s">
        <v>1705</v>
      </c>
      <c r="C180" s="82" t="s">
        <v>1708</v>
      </c>
      <c r="D180" s="232">
        <v>98</v>
      </c>
      <c r="E180" s="114" t="s">
        <v>331</v>
      </c>
      <c r="F180" s="124"/>
      <c r="G180" s="127"/>
      <c r="H180" s="195"/>
      <c r="I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</row>
    <row r="181" spans="1:40" ht="15" customHeight="1">
      <c r="A181" s="322"/>
      <c r="B181" s="215"/>
      <c r="C181" s="215"/>
      <c r="D181" s="224"/>
      <c r="E181" s="113"/>
      <c r="F181" s="336"/>
      <c r="G181" s="324"/>
      <c r="H181" s="214"/>
      <c r="I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</row>
    <row r="182" spans="1:40" ht="15" customHeight="1">
      <c r="A182" s="131"/>
      <c r="B182" s="82" t="s">
        <v>1705</v>
      </c>
      <c r="C182" s="82" t="s">
        <v>1709</v>
      </c>
      <c r="D182" s="232">
        <v>1</v>
      </c>
      <c r="E182" s="114" t="s">
        <v>331</v>
      </c>
      <c r="F182" s="124"/>
      <c r="G182" s="127"/>
      <c r="H182" s="195"/>
      <c r="I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</row>
    <row r="183" spans="1:40" ht="15" customHeight="1">
      <c r="A183" s="322"/>
      <c r="B183" s="215"/>
      <c r="C183" s="215"/>
      <c r="D183" s="224"/>
      <c r="E183" s="113"/>
      <c r="F183" s="129"/>
      <c r="G183" s="324"/>
      <c r="H183" s="214"/>
      <c r="I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</row>
    <row r="184" spans="1:40" ht="15" customHeight="1">
      <c r="A184" s="131"/>
      <c r="B184" s="82" t="s">
        <v>1705</v>
      </c>
      <c r="C184" s="82" t="s">
        <v>1710</v>
      </c>
      <c r="D184" s="232">
        <v>151</v>
      </c>
      <c r="E184" s="114" t="s">
        <v>331</v>
      </c>
      <c r="F184" s="124"/>
      <c r="G184" s="127"/>
      <c r="H184" s="195"/>
      <c r="I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</row>
    <row r="185" spans="1:40" ht="15" customHeight="1">
      <c r="A185" s="322"/>
      <c r="B185" s="215"/>
      <c r="C185" s="215"/>
      <c r="D185" s="224"/>
      <c r="E185" s="113"/>
      <c r="F185" s="336"/>
      <c r="G185" s="324"/>
      <c r="H185" s="214"/>
      <c r="I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</row>
    <row r="186" spans="1:40" ht="15" customHeight="1">
      <c r="A186" s="131"/>
      <c r="B186" s="82" t="s">
        <v>1705</v>
      </c>
      <c r="C186" s="82" t="s">
        <v>1711</v>
      </c>
      <c r="D186" s="232">
        <v>1</v>
      </c>
      <c r="E186" s="114" t="s">
        <v>331</v>
      </c>
      <c r="F186" s="124"/>
      <c r="G186" s="127"/>
      <c r="H186" s="195"/>
      <c r="I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</row>
    <row r="187" spans="1:40" ht="15" customHeight="1">
      <c r="A187" s="322"/>
      <c r="B187" s="215"/>
      <c r="C187" s="215"/>
      <c r="D187" s="224"/>
      <c r="E187" s="113"/>
      <c r="F187" s="243"/>
      <c r="G187" s="324"/>
      <c r="H187" s="214"/>
      <c r="I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</row>
    <row r="188" spans="1:40" ht="15" customHeight="1">
      <c r="A188" s="131"/>
      <c r="B188" s="82" t="s">
        <v>1705</v>
      </c>
      <c r="C188" s="82" t="s">
        <v>1712</v>
      </c>
      <c r="D188" s="232">
        <v>29</v>
      </c>
      <c r="E188" s="114" t="s">
        <v>331</v>
      </c>
      <c r="F188" s="231"/>
      <c r="G188" s="127"/>
      <c r="H188" s="195"/>
      <c r="I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</row>
    <row r="189" spans="1:40" ht="15" customHeight="1">
      <c r="A189" s="322"/>
      <c r="B189" s="215"/>
      <c r="C189" s="215"/>
      <c r="D189" s="224"/>
      <c r="E189" s="113"/>
      <c r="F189" s="323"/>
      <c r="G189" s="324"/>
      <c r="H189" s="214"/>
      <c r="I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</row>
    <row r="190" spans="1:40" ht="15" customHeight="1">
      <c r="A190" s="131"/>
      <c r="B190" s="82" t="s">
        <v>1705</v>
      </c>
      <c r="C190" s="82" t="s">
        <v>1713</v>
      </c>
      <c r="D190" s="232">
        <v>7</v>
      </c>
      <c r="E190" s="114" t="s">
        <v>331</v>
      </c>
      <c r="F190" s="226"/>
      <c r="G190" s="127"/>
      <c r="H190" s="195"/>
      <c r="I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</row>
    <row r="191" spans="1:40" ht="15" customHeight="1">
      <c r="A191" s="322"/>
      <c r="B191" s="215"/>
      <c r="C191" s="215"/>
      <c r="D191" s="224"/>
      <c r="E191" s="113"/>
      <c r="F191" s="323"/>
      <c r="G191" s="324"/>
      <c r="H191" s="214"/>
      <c r="I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</row>
    <row r="192" spans="1:40" ht="15" customHeight="1">
      <c r="A192" s="131"/>
      <c r="B192" s="82" t="s">
        <v>1705</v>
      </c>
      <c r="C192" s="82" t="s">
        <v>1714</v>
      </c>
      <c r="D192" s="232">
        <v>1</v>
      </c>
      <c r="E192" s="114" t="s">
        <v>331</v>
      </c>
      <c r="F192" s="226"/>
      <c r="G192" s="127"/>
      <c r="H192" s="24"/>
      <c r="I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</row>
    <row r="193" spans="1:40" ht="15" customHeight="1">
      <c r="A193" s="322"/>
      <c r="B193" s="215"/>
      <c r="C193" s="215"/>
      <c r="D193" s="224"/>
      <c r="E193" s="113"/>
      <c r="F193" s="323"/>
      <c r="G193" s="324"/>
      <c r="H193" s="214"/>
      <c r="I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</row>
    <row r="194" spans="1:40" ht="15" customHeight="1">
      <c r="A194" s="33"/>
      <c r="B194" s="135" t="s">
        <v>1705</v>
      </c>
      <c r="C194" s="135" t="s">
        <v>1715</v>
      </c>
      <c r="D194" s="204">
        <v>26</v>
      </c>
      <c r="E194" s="134" t="s">
        <v>331</v>
      </c>
      <c r="F194" s="244"/>
      <c r="G194" s="34"/>
      <c r="H194" s="35"/>
      <c r="I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</row>
    <row r="195" spans="1:40" ht="15" customHeight="1">
      <c r="A195" s="141"/>
      <c r="B195" s="190"/>
      <c r="C195" s="190"/>
      <c r="D195" s="205"/>
      <c r="E195" s="189"/>
      <c r="F195" s="263"/>
      <c r="G195" s="125"/>
      <c r="H195" s="239"/>
      <c r="I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</row>
    <row r="196" spans="1:40" ht="15" customHeight="1">
      <c r="A196" s="131"/>
      <c r="B196" s="82" t="s">
        <v>1705</v>
      </c>
      <c r="C196" s="82" t="s">
        <v>1716</v>
      </c>
      <c r="D196" s="232">
        <v>5</v>
      </c>
      <c r="E196" s="114" t="s">
        <v>331</v>
      </c>
      <c r="F196" s="231"/>
      <c r="G196" s="127"/>
      <c r="H196" s="24"/>
      <c r="I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</row>
    <row r="197" spans="1:40" ht="15" customHeight="1">
      <c r="A197" s="322"/>
      <c r="B197" s="215"/>
      <c r="C197" s="215"/>
      <c r="D197" s="224"/>
      <c r="E197" s="113"/>
      <c r="F197" s="225"/>
      <c r="G197" s="324"/>
      <c r="H197" s="214"/>
      <c r="I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</row>
    <row r="198" spans="1:40" ht="15" customHeight="1">
      <c r="A198" s="131"/>
      <c r="B198" s="82" t="s">
        <v>1705</v>
      </c>
      <c r="C198" s="82" t="s">
        <v>1717</v>
      </c>
      <c r="D198" s="232">
        <v>2</v>
      </c>
      <c r="E198" s="114" t="s">
        <v>331</v>
      </c>
      <c r="F198" s="226"/>
      <c r="G198" s="127"/>
      <c r="H198" s="24"/>
      <c r="I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</row>
    <row r="199" spans="1:40" ht="15" customHeight="1">
      <c r="A199" s="322"/>
      <c r="B199" s="215"/>
      <c r="C199" s="215"/>
      <c r="D199" s="224"/>
      <c r="E199" s="113"/>
      <c r="F199" s="323"/>
      <c r="G199" s="324"/>
      <c r="H199" s="214"/>
      <c r="I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</row>
    <row r="200" spans="1:40" ht="15" customHeight="1">
      <c r="A200" s="131"/>
      <c r="B200" s="82" t="s">
        <v>1705</v>
      </c>
      <c r="C200" s="82" t="s">
        <v>1718</v>
      </c>
      <c r="D200" s="232">
        <v>1</v>
      </c>
      <c r="E200" s="114" t="s">
        <v>331</v>
      </c>
      <c r="F200" s="226"/>
      <c r="G200" s="127"/>
      <c r="H200" s="24"/>
      <c r="I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</row>
    <row r="201" spans="1:40" s="29" customFormat="1" ht="15" customHeight="1">
      <c r="A201" s="330"/>
      <c r="B201" s="218"/>
      <c r="C201" s="331"/>
      <c r="D201" s="224"/>
      <c r="E201" s="337"/>
      <c r="F201" s="264"/>
      <c r="G201" s="324"/>
      <c r="H201" s="338"/>
      <c r="J201" s="18"/>
      <c r="K201" s="18"/>
      <c r="L201" s="18"/>
      <c r="M201" s="18"/>
    </row>
    <row r="202" spans="1:40" s="29" customFormat="1" ht="15" customHeight="1">
      <c r="A202" s="23"/>
      <c r="B202" s="82" t="s">
        <v>1705</v>
      </c>
      <c r="C202" s="182" t="s">
        <v>1719</v>
      </c>
      <c r="D202" s="232">
        <v>6</v>
      </c>
      <c r="E202" s="339" t="s">
        <v>331</v>
      </c>
      <c r="F202" s="250"/>
      <c r="G202" s="127"/>
      <c r="H202" s="31"/>
      <c r="J202" s="18"/>
      <c r="K202" s="18"/>
      <c r="L202" s="18"/>
      <c r="M202" s="18"/>
    </row>
    <row r="203" spans="1:40" ht="15" customHeight="1">
      <c r="A203" s="322"/>
      <c r="B203" s="215"/>
      <c r="C203" s="215"/>
      <c r="D203" s="340"/>
      <c r="E203" s="333"/>
      <c r="F203" s="323"/>
      <c r="G203" s="324"/>
      <c r="H203" s="214"/>
      <c r="I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</row>
    <row r="204" spans="1:40" ht="15" customHeight="1">
      <c r="A204" s="131"/>
      <c r="B204" s="82" t="s">
        <v>1705</v>
      </c>
      <c r="C204" s="82" t="s">
        <v>1720</v>
      </c>
      <c r="D204" s="232">
        <v>23</v>
      </c>
      <c r="E204" s="114" t="s">
        <v>331</v>
      </c>
      <c r="F204" s="226"/>
      <c r="G204" s="127"/>
      <c r="H204" s="24"/>
      <c r="I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</row>
    <row r="205" spans="1:40" ht="15" customHeight="1">
      <c r="A205" s="133"/>
      <c r="B205" s="130"/>
      <c r="C205" s="130"/>
      <c r="D205" s="224"/>
      <c r="E205" s="113"/>
      <c r="F205" s="129"/>
      <c r="G205" s="125"/>
      <c r="H205" s="21"/>
      <c r="I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</row>
    <row r="206" spans="1:40" ht="15" customHeight="1">
      <c r="A206" s="131"/>
      <c r="B206" s="82" t="s">
        <v>1705</v>
      </c>
      <c r="C206" s="82" t="s">
        <v>1721</v>
      </c>
      <c r="D206" s="232">
        <v>13</v>
      </c>
      <c r="E206" s="114" t="s">
        <v>331</v>
      </c>
      <c r="F206" s="124"/>
      <c r="G206" s="127"/>
      <c r="H206" s="195"/>
      <c r="I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</row>
    <row r="207" spans="1:40" ht="15" customHeight="1">
      <c r="A207" s="322"/>
      <c r="B207" s="215"/>
      <c r="C207" s="215"/>
      <c r="D207" s="224"/>
      <c r="E207" s="113"/>
      <c r="F207" s="65"/>
      <c r="G207" s="324"/>
      <c r="H207" s="214"/>
      <c r="I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</row>
    <row r="208" spans="1:40" ht="15" customHeight="1">
      <c r="A208" s="131"/>
      <c r="B208" s="82" t="s">
        <v>1705</v>
      </c>
      <c r="C208" s="82" t="s">
        <v>1722</v>
      </c>
      <c r="D208" s="232">
        <v>24</v>
      </c>
      <c r="E208" s="114" t="s">
        <v>331</v>
      </c>
      <c r="F208" s="66"/>
      <c r="G208" s="127"/>
      <c r="H208" s="195"/>
      <c r="I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</row>
    <row r="209" spans="1:40" ht="15" customHeight="1">
      <c r="A209" s="322"/>
      <c r="B209" s="215"/>
      <c r="C209" s="215"/>
      <c r="D209" s="224"/>
      <c r="E209" s="113"/>
      <c r="F209" s="65"/>
      <c r="G209" s="324"/>
      <c r="H209" s="214"/>
      <c r="I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</row>
    <row r="210" spans="1:40" ht="15" customHeight="1">
      <c r="A210" s="131"/>
      <c r="B210" s="82" t="s">
        <v>1705</v>
      </c>
      <c r="C210" s="82" t="s">
        <v>1723</v>
      </c>
      <c r="D210" s="232">
        <v>7</v>
      </c>
      <c r="E210" s="114" t="s">
        <v>331</v>
      </c>
      <c r="F210" s="66"/>
      <c r="G210" s="127"/>
      <c r="H210" s="195"/>
      <c r="I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</row>
    <row r="211" spans="1:40" ht="15" customHeight="1">
      <c r="A211" s="322"/>
      <c r="B211" s="215"/>
      <c r="C211" s="215"/>
      <c r="D211" s="224"/>
      <c r="E211" s="113"/>
      <c r="F211" s="336"/>
      <c r="G211" s="324"/>
      <c r="H211" s="214"/>
      <c r="I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</row>
    <row r="212" spans="1:40" ht="15" customHeight="1">
      <c r="A212" s="131"/>
      <c r="B212" s="82" t="s">
        <v>1705</v>
      </c>
      <c r="C212" s="82" t="s">
        <v>1724</v>
      </c>
      <c r="D212" s="232">
        <v>6</v>
      </c>
      <c r="E212" s="114" t="s">
        <v>331</v>
      </c>
      <c r="F212" s="124"/>
      <c r="G212" s="127"/>
      <c r="H212" s="195"/>
      <c r="I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</row>
    <row r="213" spans="1:40" ht="15" customHeight="1">
      <c r="A213" s="322"/>
      <c r="B213" s="215"/>
      <c r="C213" s="215"/>
      <c r="D213" s="224"/>
      <c r="E213" s="113"/>
      <c r="F213" s="336"/>
      <c r="G213" s="324"/>
      <c r="H213" s="214"/>
      <c r="I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</row>
    <row r="214" spans="1:40" ht="15" customHeight="1">
      <c r="A214" s="131"/>
      <c r="B214" s="82" t="s">
        <v>1705</v>
      </c>
      <c r="C214" s="82" t="s">
        <v>1725</v>
      </c>
      <c r="D214" s="232">
        <v>21</v>
      </c>
      <c r="E214" s="114" t="s">
        <v>331</v>
      </c>
      <c r="F214" s="124"/>
      <c r="G214" s="127"/>
      <c r="H214" s="195"/>
      <c r="I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</row>
    <row r="215" spans="1:40" ht="15" customHeight="1">
      <c r="A215" s="322"/>
      <c r="B215" s="215"/>
      <c r="C215" s="215"/>
      <c r="D215" s="224"/>
      <c r="E215" s="113"/>
      <c r="F215" s="129"/>
      <c r="G215" s="324"/>
      <c r="H215" s="214"/>
      <c r="I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</row>
    <row r="216" spans="1:40" ht="15" customHeight="1">
      <c r="A216" s="131"/>
      <c r="B216" s="82" t="s">
        <v>1705</v>
      </c>
      <c r="C216" s="82" t="s">
        <v>1726</v>
      </c>
      <c r="D216" s="232">
        <v>8</v>
      </c>
      <c r="E216" s="114" t="s">
        <v>331</v>
      </c>
      <c r="F216" s="124"/>
      <c r="G216" s="127"/>
      <c r="H216" s="195"/>
      <c r="I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</row>
    <row r="217" spans="1:40" ht="15" customHeight="1">
      <c r="A217" s="322"/>
      <c r="B217" s="215"/>
      <c r="C217" s="215"/>
      <c r="D217" s="224"/>
      <c r="E217" s="113"/>
      <c r="F217" s="336"/>
      <c r="G217" s="324"/>
      <c r="H217" s="214"/>
      <c r="I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</row>
    <row r="218" spans="1:40" ht="15" customHeight="1">
      <c r="A218" s="131"/>
      <c r="B218" s="82" t="s">
        <v>1705</v>
      </c>
      <c r="C218" s="82" t="s">
        <v>1727</v>
      </c>
      <c r="D218" s="232">
        <v>1</v>
      </c>
      <c r="E218" s="114" t="s">
        <v>331</v>
      </c>
      <c r="F218" s="124"/>
      <c r="G218" s="127"/>
      <c r="H218" s="195"/>
      <c r="I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</row>
    <row r="219" spans="1:40" ht="15" customHeight="1">
      <c r="A219" s="322"/>
      <c r="B219" s="215"/>
      <c r="C219" s="215"/>
      <c r="D219" s="224"/>
      <c r="E219" s="113"/>
      <c r="F219" s="243"/>
      <c r="G219" s="324"/>
      <c r="H219" s="214"/>
      <c r="I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</row>
    <row r="220" spans="1:40" ht="15" customHeight="1">
      <c r="A220" s="131"/>
      <c r="B220" s="82" t="s">
        <v>1705</v>
      </c>
      <c r="C220" s="82" t="s">
        <v>1728</v>
      </c>
      <c r="D220" s="232">
        <v>6</v>
      </c>
      <c r="E220" s="114" t="s">
        <v>331</v>
      </c>
      <c r="F220" s="231"/>
      <c r="G220" s="127"/>
      <c r="H220" s="24"/>
      <c r="I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</row>
    <row r="221" spans="1:40" ht="15" customHeight="1">
      <c r="A221" s="322"/>
      <c r="B221" s="215"/>
      <c r="C221" s="215"/>
      <c r="D221" s="224"/>
      <c r="E221" s="113"/>
      <c r="F221" s="323"/>
      <c r="G221" s="324"/>
      <c r="H221" s="214"/>
      <c r="I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</row>
    <row r="222" spans="1:40" ht="15" customHeight="1">
      <c r="A222" s="131"/>
      <c r="B222" s="82" t="s">
        <v>1705</v>
      </c>
      <c r="C222" s="82" t="s">
        <v>1729</v>
      </c>
      <c r="D222" s="232">
        <v>2</v>
      </c>
      <c r="E222" s="114" t="s">
        <v>331</v>
      </c>
      <c r="F222" s="226"/>
      <c r="G222" s="127"/>
      <c r="H222" s="24"/>
      <c r="I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</row>
    <row r="223" spans="1:40" ht="15" customHeight="1">
      <c r="A223" s="322"/>
      <c r="B223" s="215"/>
      <c r="C223" s="215"/>
      <c r="D223" s="224"/>
      <c r="E223" s="113"/>
      <c r="F223" s="323"/>
      <c r="G223" s="324"/>
      <c r="H223" s="214"/>
      <c r="I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</row>
    <row r="224" spans="1:40" ht="15" customHeight="1">
      <c r="A224" s="131"/>
      <c r="B224" s="82" t="s">
        <v>1705</v>
      </c>
      <c r="C224" s="82" t="s">
        <v>1730</v>
      </c>
      <c r="D224" s="232">
        <v>14</v>
      </c>
      <c r="E224" s="114" t="s">
        <v>331</v>
      </c>
      <c r="F224" s="226"/>
      <c r="G224" s="127"/>
      <c r="H224" s="24"/>
      <c r="I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</row>
    <row r="225" spans="1:40" ht="15" customHeight="1">
      <c r="A225" s="322"/>
      <c r="B225" s="215"/>
      <c r="C225" s="215"/>
      <c r="D225" s="224"/>
      <c r="E225" s="113"/>
      <c r="F225" s="323"/>
      <c r="G225" s="324"/>
      <c r="H225" s="214"/>
      <c r="I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</row>
    <row r="226" spans="1:40" ht="15" customHeight="1">
      <c r="A226" s="33"/>
      <c r="B226" s="135" t="s">
        <v>1705</v>
      </c>
      <c r="C226" s="135" t="s">
        <v>1731</v>
      </c>
      <c r="D226" s="204">
        <v>23</v>
      </c>
      <c r="E226" s="134" t="s">
        <v>331</v>
      </c>
      <c r="F226" s="244"/>
      <c r="G226" s="34"/>
      <c r="H226" s="35"/>
      <c r="I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</row>
    <row r="227" spans="1:40" ht="15" customHeight="1">
      <c r="A227" s="141"/>
      <c r="B227" s="190"/>
      <c r="C227" s="190"/>
      <c r="D227" s="205"/>
      <c r="E227" s="189"/>
      <c r="F227" s="263"/>
      <c r="G227" s="125"/>
      <c r="H227" s="239"/>
      <c r="I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</row>
    <row r="228" spans="1:40" ht="15" customHeight="1">
      <c r="A228" s="131"/>
      <c r="B228" s="82" t="s">
        <v>1705</v>
      </c>
      <c r="C228" s="82" t="s">
        <v>1732</v>
      </c>
      <c r="D228" s="232">
        <v>1</v>
      </c>
      <c r="E228" s="114" t="s">
        <v>331</v>
      </c>
      <c r="F228" s="231"/>
      <c r="G228" s="127"/>
      <c r="H228" s="24"/>
      <c r="I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</row>
    <row r="229" spans="1:40" ht="15" customHeight="1">
      <c r="A229" s="322"/>
      <c r="B229" s="215"/>
      <c r="C229" s="215"/>
      <c r="D229" s="224"/>
      <c r="E229" s="113"/>
      <c r="F229" s="225"/>
      <c r="G229" s="324"/>
      <c r="H229" s="214"/>
      <c r="I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</row>
    <row r="230" spans="1:40" ht="15" customHeight="1">
      <c r="A230" s="131"/>
      <c r="B230" s="82" t="s">
        <v>1705</v>
      </c>
      <c r="C230" s="82" t="s">
        <v>1733</v>
      </c>
      <c r="D230" s="232">
        <v>13</v>
      </c>
      <c r="E230" s="114" t="s">
        <v>331</v>
      </c>
      <c r="F230" s="226"/>
      <c r="G230" s="127"/>
      <c r="H230" s="24"/>
      <c r="I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</row>
    <row r="231" spans="1:40" ht="15" customHeight="1">
      <c r="A231" s="322"/>
      <c r="B231" s="215"/>
      <c r="C231" s="215"/>
      <c r="D231" s="224"/>
      <c r="E231" s="113"/>
      <c r="F231" s="323"/>
      <c r="G231" s="324"/>
      <c r="H231" s="214"/>
      <c r="I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</row>
    <row r="232" spans="1:40" ht="15" customHeight="1">
      <c r="A232" s="131"/>
      <c r="B232" s="82" t="s">
        <v>1705</v>
      </c>
      <c r="C232" s="82" t="s">
        <v>1734</v>
      </c>
      <c r="D232" s="232">
        <v>25</v>
      </c>
      <c r="E232" s="114" t="s">
        <v>331</v>
      </c>
      <c r="F232" s="226"/>
      <c r="G232" s="127"/>
      <c r="H232" s="24"/>
      <c r="I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</row>
    <row r="233" spans="1:40" s="29" customFormat="1" ht="15" customHeight="1">
      <c r="A233" s="330"/>
      <c r="B233" s="218"/>
      <c r="C233" s="331"/>
      <c r="D233" s="224"/>
      <c r="E233" s="337"/>
      <c r="F233" s="264"/>
      <c r="G233" s="324"/>
      <c r="H233" s="338"/>
      <c r="J233" s="18"/>
      <c r="K233" s="18"/>
      <c r="L233" s="18"/>
      <c r="M233" s="18"/>
    </row>
    <row r="234" spans="1:40" s="29" customFormat="1" ht="15" customHeight="1">
      <c r="A234" s="23"/>
      <c r="B234" s="139" t="s">
        <v>1705</v>
      </c>
      <c r="C234" s="182" t="s">
        <v>1735</v>
      </c>
      <c r="D234" s="232">
        <v>1</v>
      </c>
      <c r="E234" s="339" t="s">
        <v>331</v>
      </c>
      <c r="F234" s="250"/>
      <c r="G234" s="127"/>
      <c r="H234" s="31"/>
      <c r="J234" s="18"/>
      <c r="K234" s="18"/>
      <c r="L234" s="18"/>
      <c r="M234" s="18"/>
    </row>
    <row r="235" spans="1:40" ht="15" customHeight="1">
      <c r="A235" s="322"/>
      <c r="B235" s="215"/>
      <c r="C235" s="215"/>
      <c r="D235" s="340"/>
      <c r="E235" s="333"/>
      <c r="F235" s="323"/>
      <c r="G235" s="324"/>
      <c r="H235" s="214"/>
      <c r="I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</row>
    <row r="236" spans="1:40" ht="15" customHeight="1">
      <c r="A236" s="131"/>
      <c r="B236" s="82"/>
      <c r="C236" s="82"/>
      <c r="D236" s="203"/>
      <c r="E236" s="114"/>
      <c r="F236" s="226"/>
      <c r="G236" s="127"/>
      <c r="H236" s="24"/>
      <c r="I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</row>
    <row r="237" spans="1:40" ht="15" customHeight="1">
      <c r="A237" s="322"/>
      <c r="B237" s="215"/>
      <c r="C237" s="215"/>
      <c r="D237" s="224"/>
      <c r="E237" s="113"/>
      <c r="F237" s="65"/>
      <c r="G237" s="324"/>
      <c r="H237" s="214"/>
      <c r="I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</row>
    <row r="238" spans="1:40" ht="15" customHeight="1">
      <c r="A238" s="131"/>
      <c r="B238" s="82" t="s">
        <v>1736</v>
      </c>
      <c r="C238" s="82" t="s">
        <v>1737</v>
      </c>
      <c r="D238" s="232">
        <v>9</v>
      </c>
      <c r="E238" s="114" t="s">
        <v>1707</v>
      </c>
      <c r="F238" s="66"/>
      <c r="G238" s="127"/>
      <c r="H238" s="195"/>
      <c r="I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</row>
    <row r="239" spans="1:40" ht="15" customHeight="1">
      <c r="A239" s="322"/>
      <c r="B239" s="215"/>
      <c r="C239" s="215"/>
      <c r="D239" s="224"/>
      <c r="E239" s="113"/>
      <c r="F239" s="65"/>
      <c r="G239" s="324"/>
      <c r="H239" s="214"/>
      <c r="I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</row>
    <row r="240" spans="1:40" ht="15" customHeight="1">
      <c r="A240" s="131"/>
      <c r="B240" s="82" t="s">
        <v>1736</v>
      </c>
      <c r="C240" s="82" t="s">
        <v>1738</v>
      </c>
      <c r="D240" s="232">
        <v>10</v>
      </c>
      <c r="E240" s="114" t="s">
        <v>331</v>
      </c>
      <c r="F240" s="66"/>
      <c r="G240" s="127"/>
      <c r="H240" s="195"/>
      <c r="I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</row>
    <row r="241" spans="1:40" ht="15" customHeight="1">
      <c r="A241" s="322"/>
      <c r="B241" s="215"/>
      <c r="C241" s="215"/>
      <c r="D241" s="224"/>
      <c r="E241" s="113"/>
      <c r="F241" s="65"/>
      <c r="G241" s="324"/>
      <c r="H241" s="214"/>
      <c r="I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</row>
    <row r="242" spans="1:40" ht="15" customHeight="1">
      <c r="A242" s="131"/>
      <c r="B242" s="82" t="s">
        <v>1736</v>
      </c>
      <c r="C242" s="82" t="s">
        <v>1739</v>
      </c>
      <c r="D242" s="232">
        <v>7</v>
      </c>
      <c r="E242" s="114" t="s">
        <v>331</v>
      </c>
      <c r="F242" s="66"/>
      <c r="G242" s="127"/>
      <c r="H242" s="195"/>
      <c r="I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</row>
    <row r="243" spans="1:40" ht="15" customHeight="1">
      <c r="A243" s="322"/>
      <c r="B243" s="215"/>
      <c r="C243" s="215"/>
      <c r="D243" s="224"/>
      <c r="E243" s="113"/>
      <c r="F243" s="65"/>
      <c r="G243" s="324"/>
      <c r="H243" s="214"/>
      <c r="I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</row>
    <row r="244" spans="1:40" ht="15" customHeight="1">
      <c r="A244" s="131"/>
      <c r="B244" s="82" t="s">
        <v>1736</v>
      </c>
      <c r="C244" s="82" t="s">
        <v>1740</v>
      </c>
      <c r="D244" s="232">
        <v>3</v>
      </c>
      <c r="E244" s="114" t="s">
        <v>331</v>
      </c>
      <c r="F244" s="66"/>
      <c r="G244" s="127"/>
      <c r="H244" s="195"/>
      <c r="I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</row>
    <row r="245" spans="1:40" ht="15" customHeight="1">
      <c r="A245" s="322"/>
      <c r="B245" s="215"/>
      <c r="C245" s="215"/>
      <c r="D245" s="224"/>
      <c r="E245" s="113"/>
      <c r="F245" s="65"/>
      <c r="G245" s="324"/>
      <c r="H245" s="214"/>
      <c r="I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</row>
    <row r="246" spans="1:40" ht="15" customHeight="1">
      <c r="A246" s="131"/>
      <c r="B246" s="82" t="s">
        <v>1741</v>
      </c>
      <c r="C246" s="82" t="s">
        <v>1742</v>
      </c>
      <c r="D246" s="232">
        <v>7</v>
      </c>
      <c r="E246" s="114" t="s">
        <v>1667</v>
      </c>
      <c r="F246" s="66"/>
      <c r="G246" s="127"/>
      <c r="H246" s="195"/>
      <c r="I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</row>
    <row r="247" spans="1:40" ht="15" customHeight="1">
      <c r="A247" s="322"/>
      <c r="B247" s="215"/>
      <c r="C247" s="215"/>
      <c r="D247" s="224"/>
      <c r="E247" s="113"/>
      <c r="F247" s="65"/>
      <c r="G247" s="324"/>
      <c r="H247" s="214"/>
      <c r="I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</row>
    <row r="248" spans="1:40" ht="15" customHeight="1">
      <c r="A248" s="131"/>
      <c r="B248" s="82" t="s">
        <v>1741</v>
      </c>
      <c r="C248" s="82" t="s">
        <v>1743</v>
      </c>
      <c r="D248" s="232">
        <v>11</v>
      </c>
      <c r="E248" s="114" t="s">
        <v>1667</v>
      </c>
      <c r="F248" s="66"/>
      <c r="G248" s="127"/>
      <c r="H248" s="195"/>
      <c r="I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</row>
    <row r="249" spans="1:40" ht="15" customHeight="1">
      <c r="A249" s="322"/>
      <c r="B249" s="215"/>
      <c r="C249" s="215"/>
      <c r="D249" s="224"/>
      <c r="E249" s="113"/>
      <c r="F249" s="65"/>
      <c r="G249" s="324"/>
      <c r="H249" s="214"/>
      <c r="I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</row>
    <row r="250" spans="1:40" ht="15" customHeight="1">
      <c r="A250" s="131"/>
      <c r="B250" s="82"/>
      <c r="C250" s="82"/>
      <c r="D250" s="232"/>
      <c r="E250" s="114"/>
      <c r="F250" s="66"/>
      <c r="G250" s="127"/>
      <c r="H250" s="195"/>
      <c r="I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</row>
    <row r="251" spans="1:40" ht="15" customHeight="1">
      <c r="A251" s="322"/>
      <c r="B251" s="215"/>
      <c r="C251" s="215"/>
      <c r="D251" s="202"/>
      <c r="E251" s="113"/>
      <c r="F251" s="323"/>
      <c r="G251" s="324"/>
      <c r="H251" s="214"/>
      <c r="I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</row>
    <row r="252" spans="1:40" ht="15" customHeight="1">
      <c r="A252" s="131"/>
      <c r="B252" s="82" t="s">
        <v>1744</v>
      </c>
      <c r="C252" s="82" t="s">
        <v>1745</v>
      </c>
      <c r="D252" s="232">
        <v>1</v>
      </c>
      <c r="E252" s="114" t="s">
        <v>1380</v>
      </c>
      <c r="F252" s="226"/>
      <c r="G252" s="127"/>
      <c r="H252" s="24"/>
      <c r="I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</row>
    <row r="253" spans="1:40" ht="15" customHeight="1">
      <c r="A253" s="322"/>
      <c r="B253" s="215"/>
      <c r="C253" s="215"/>
      <c r="D253" s="224"/>
      <c r="E253" s="113"/>
      <c r="F253" s="65"/>
      <c r="G253" s="324"/>
      <c r="H253" s="214"/>
      <c r="I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</row>
    <row r="254" spans="1:40" ht="15" customHeight="1">
      <c r="A254" s="131"/>
      <c r="B254" s="82" t="s">
        <v>1746</v>
      </c>
      <c r="C254" s="82" t="s">
        <v>1747</v>
      </c>
      <c r="D254" s="232">
        <v>15</v>
      </c>
      <c r="E254" s="114" t="s">
        <v>1380</v>
      </c>
      <c r="F254" s="66"/>
      <c r="G254" s="127"/>
      <c r="H254" s="195"/>
      <c r="I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</row>
    <row r="255" spans="1:40" ht="15" customHeight="1">
      <c r="A255" s="322"/>
      <c r="B255" s="215"/>
      <c r="C255" s="215"/>
      <c r="D255" s="224"/>
      <c r="E255" s="113"/>
      <c r="F255" s="65"/>
      <c r="G255" s="324"/>
      <c r="H255" s="214"/>
      <c r="I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</row>
    <row r="256" spans="1:40" ht="15" customHeight="1">
      <c r="A256" s="131"/>
      <c r="B256" s="82" t="s">
        <v>1748</v>
      </c>
      <c r="C256" s="82" t="s">
        <v>1749</v>
      </c>
      <c r="D256" s="232">
        <v>1</v>
      </c>
      <c r="E256" s="114" t="s">
        <v>1380</v>
      </c>
      <c r="F256" s="66"/>
      <c r="G256" s="127"/>
      <c r="H256" s="195"/>
      <c r="I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</row>
    <row r="257" spans="1:40" ht="15" customHeight="1">
      <c r="A257" s="322"/>
      <c r="B257" s="215"/>
      <c r="C257" s="215"/>
      <c r="D257" s="224"/>
      <c r="E257" s="113"/>
      <c r="F257" s="65"/>
      <c r="G257" s="324"/>
      <c r="H257" s="214"/>
      <c r="I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</row>
    <row r="258" spans="1:40" ht="15" customHeight="1">
      <c r="A258" s="33"/>
      <c r="B258" s="135" t="s">
        <v>1748</v>
      </c>
      <c r="C258" s="135" t="s">
        <v>1750</v>
      </c>
      <c r="D258" s="204">
        <v>1</v>
      </c>
      <c r="E258" s="134" t="s">
        <v>1380</v>
      </c>
      <c r="F258" s="244"/>
      <c r="G258" s="34"/>
      <c r="H258" s="35"/>
      <c r="I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</row>
    <row r="259" spans="1:40" s="29" customFormat="1" ht="15" customHeight="1">
      <c r="A259" s="141"/>
      <c r="B259" s="190"/>
      <c r="C259" s="190"/>
      <c r="D259" s="205"/>
      <c r="E259" s="189"/>
      <c r="F259" s="263"/>
      <c r="G259" s="125"/>
      <c r="H259" s="239"/>
      <c r="J259" s="18"/>
      <c r="K259" s="18"/>
      <c r="L259" s="18"/>
      <c r="M259" s="18"/>
    </row>
    <row r="260" spans="1:40" s="29" customFormat="1" ht="15" customHeight="1">
      <c r="A260" s="23"/>
      <c r="B260" s="82" t="s">
        <v>1748</v>
      </c>
      <c r="C260" s="182" t="s">
        <v>1751</v>
      </c>
      <c r="D260" s="232">
        <v>1</v>
      </c>
      <c r="E260" s="339" t="s">
        <v>1380</v>
      </c>
      <c r="F260" s="250"/>
      <c r="G260" s="127"/>
      <c r="H260" s="31"/>
      <c r="J260" s="18"/>
      <c r="K260" s="18"/>
      <c r="L260" s="18"/>
      <c r="M260" s="18"/>
    </row>
    <row r="261" spans="1:40" ht="15" customHeight="1">
      <c r="A261" s="322"/>
      <c r="B261" s="215"/>
      <c r="C261" s="215"/>
      <c r="D261" s="340"/>
      <c r="E261" s="333"/>
      <c r="F261" s="323"/>
      <c r="G261" s="324"/>
      <c r="H261" s="214"/>
      <c r="I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</row>
    <row r="262" spans="1:40" ht="15" customHeight="1">
      <c r="A262" s="131"/>
      <c r="B262" s="82" t="s">
        <v>1748</v>
      </c>
      <c r="C262" s="82" t="s">
        <v>1752</v>
      </c>
      <c r="D262" s="232">
        <v>1</v>
      </c>
      <c r="E262" s="114" t="s">
        <v>1380</v>
      </c>
      <c r="F262" s="226"/>
      <c r="G262" s="127"/>
      <c r="H262" s="24"/>
      <c r="I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</row>
    <row r="263" spans="1:40" ht="15" customHeight="1">
      <c r="A263" s="133"/>
      <c r="B263" s="130"/>
      <c r="C263" s="130"/>
      <c r="D263" s="224"/>
      <c r="E263" s="113"/>
      <c r="F263" s="225"/>
      <c r="G263" s="125"/>
      <c r="H263" s="21"/>
      <c r="I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</row>
    <row r="264" spans="1:40" ht="15" customHeight="1">
      <c r="A264" s="138"/>
      <c r="B264" s="82" t="s">
        <v>1748</v>
      </c>
      <c r="C264" s="82" t="s">
        <v>1753</v>
      </c>
      <c r="D264" s="232">
        <v>2</v>
      </c>
      <c r="E264" s="114" t="s">
        <v>1380</v>
      </c>
      <c r="F264" s="226"/>
      <c r="G264" s="127"/>
      <c r="H264" s="24"/>
      <c r="I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</row>
    <row r="265" spans="1:40" ht="15" customHeight="1">
      <c r="A265" s="322"/>
      <c r="B265" s="215"/>
      <c r="C265" s="215"/>
      <c r="D265" s="224"/>
      <c r="E265" s="113"/>
      <c r="F265" s="225"/>
      <c r="G265" s="324"/>
      <c r="H265" s="214"/>
      <c r="I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</row>
    <row r="266" spans="1:40" ht="15" customHeight="1">
      <c r="A266" s="131"/>
      <c r="B266" s="82" t="s">
        <v>1748</v>
      </c>
      <c r="C266" s="82" t="s">
        <v>1754</v>
      </c>
      <c r="D266" s="232">
        <v>1</v>
      </c>
      <c r="E266" s="114" t="s">
        <v>1380</v>
      </c>
      <c r="F266" s="226"/>
      <c r="G266" s="127"/>
      <c r="H266" s="24"/>
      <c r="I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</row>
    <row r="267" spans="1:40" ht="15" customHeight="1">
      <c r="A267" s="322"/>
      <c r="B267" s="215"/>
      <c r="C267" s="215"/>
      <c r="D267" s="224"/>
      <c r="E267" s="113"/>
      <c r="F267" s="65"/>
      <c r="G267" s="324"/>
      <c r="H267" s="214"/>
      <c r="I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</row>
    <row r="268" spans="1:40" ht="15" customHeight="1">
      <c r="A268" s="131"/>
      <c r="B268" s="82" t="s">
        <v>1748</v>
      </c>
      <c r="C268" s="82" t="s">
        <v>1755</v>
      </c>
      <c r="D268" s="232">
        <v>2</v>
      </c>
      <c r="E268" s="114" t="s">
        <v>1380</v>
      </c>
      <c r="F268" s="66"/>
      <c r="G268" s="127"/>
      <c r="H268" s="24"/>
      <c r="I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</row>
    <row r="269" spans="1:40" ht="15" customHeight="1">
      <c r="A269" s="322"/>
      <c r="B269" s="215"/>
      <c r="C269" s="215"/>
      <c r="D269" s="224"/>
      <c r="E269" s="113"/>
      <c r="F269" s="243"/>
      <c r="G269" s="324"/>
      <c r="H269" s="214"/>
      <c r="I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</row>
    <row r="270" spans="1:40" ht="15" customHeight="1">
      <c r="A270" s="131"/>
      <c r="B270" s="82"/>
      <c r="C270" s="44"/>
      <c r="D270" s="232"/>
      <c r="E270" s="114"/>
      <c r="F270" s="231"/>
      <c r="G270" s="127"/>
      <c r="H270" s="24"/>
      <c r="I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</row>
    <row r="271" spans="1:40" ht="15" customHeight="1">
      <c r="A271" s="322"/>
      <c r="B271" s="215"/>
      <c r="C271" s="215"/>
      <c r="D271" s="224"/>
      <c r="E271" s="113"/>
      <c r="F271" s="65"/>
      <c r="G271" s="324"/>
      <c r="H271" s="214"/>
      <c r="I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</row>
    <row r="272" spans="1:40" ht="15" customHeight="1">
      <c r="A272" s="131"/>
      <c r="B272" s="82" t="s">
        <v>1756</v>
      </c>
      <c r="C272" s="44" t="s">
        <v>1757</v>
      </c>
      <c r="D272" s="232">
        <v>6</v>
      </c>
      <c r="E272" s="114" t="s">
        <v>1380</v>
      </c>
      <c r="F272" s="66"/>
      <c r="G272" s="127"/>
      <c r="H272" s="195"/>
      <c r="I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</row>
    <row r="273" spans="1:40" ht="15" customHeight="1">
      <c r="A273" s="322"/>
      <c r="B273" s="215"/>
      <c r="C273" s="215"/>
      <c r="D273" s="224"/>
      <c r="E273" s="113"/>
      <c r="F273" s="65"/>
      <c r="G273" s="324"/>
      <c r="H273" s="214"/>
      <c r="I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</row>
    <row r="274" spans="1:40" ht="15" customHeight="1">
      <c r="A274" s="131"/>
      <c r="B274" s="82"/>
      <c r="C274" s="44"/>
      <c r="D274" s="232"/>
      <c r="E274" s="114"/>
      <c r="F274" s="66"/>
      <c r="G274" s="127"/>
      <c r="H274" s="195"/>
      <c r="I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</row>
    <row r="275" spans="1:40" ht="15" customHeight="1">
      <c r="A275" s="322"/>
      <c r="B275" s="215"/>
      <c r="C275" s="215"/>
      <c r="D275" s="224"/>
      <c r="E275" s="113"/>
      <c r="F275" s="65"/>
      <c r="G275" s="324"/>
      <c r="H275" s="214"/>
      <c r="I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</row>
    <row r="276" spans="1:40" ht="15" customHeight="1">
      <c r="A276" s="131"/>
      <c r="B276" s="82" t="s">
        <v>1758</v>
      </c>
      <c r="C276" s="44" t="s">
        <v>1747</v>
      </c>
      <c r="D276" s="232">
        <v>1</v>
      </c>
      <c r="E276" s="114" t="s">
        <v>1380</v>
      </c>
      <c r="F276" s="66"/>
      <c r="G276" s="127"/>
      <c r="H276" s="195"/>
      <c r="I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</row>
    <row r="277" spans="1:40" ht="15" customHeight="1">
      <c r="A277" s="322"/>
      <c r="B277" s="215"/>
      <c r="C277" s="215"/>
      <c r="D277" s="224"/>
      <c r="E277" s="113"/>
      <c r="F277" s="243"/>
      <c r="G277" s="324"/>
      <c r="H277" s="214"/>
      <c r="I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</row>
    <row r="278" spans="1:40" ht="15" customHeight="1">
      <c r="A278" s="131"/>
      <c r="B278" s="82"/>
      <c r="C278" s="44"/>
      <c r="D278" s="232"/>
      <c r="E278" s="114"/>
      <c r="F278" s="231"/>
      <c r="G278" s="127"/>
      <c r="H278" s="24"/>
      <c r="I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</row>
    <row r="279" spans="1:40" ht="15" customHeight="1">
      <c r="A279" s="322"/>
      <c r="B279" s="215"/>
      <c r="C279" s="215"/>
      <c r="D279" s="224"/>
      <c r="E279" s="113"/>
      <c r="F279" s="65"/>
      <c r="G279" s="324"/>
      <c r="H279" s="214"/>
      <c r="I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</row>
    <row r="280" spans="1:40" ht="15" customHeight="1">
      <c r="A280" s="131"/>
      <c r="B280" s="82" t="s">
        <v>1759</v>
      </c>
      <c r="C280" s="44" t="s">
        <v>1760</v>
      </c>
      <c r="D280" s="232">
        <v>21</v>
      </c>
      <c r="E280" s="114" t="s">
        <v>1380</v>
      </c>
      <c r="F280" s="66"/>
      <c r="G280" s="127"/>
      <c r="H280" s="195"/>
      <c r="I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</row>
    <row r="281" spans="1:40" ht="15" customHeight="1">
      <c r="A281" s="322"/>
      <c r="B281" s="215"/>
      <c r="C281" s="215"/>
      <c r="D281" s="224"/>
      <c r="E281" s="113"/>
      <c r="F281" s="65"/>
      <c r="G281" s="324"/>
      <c r="H281" s="214"/>
      <c r="I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</row>
    <row r="282" spans="1:40" ht="15" customHeight="1">
      <c r="A282" s="131"/>
      <c r="B282" s="82" t="s">
        <v>1759</v>
      </c>
      <c r="C282" s="44" t="s">
        <v>1761</v>
      </c>
      <c r="D282" s="232">
        <v>8</v>
      </c>
      <c r="E282" s="114" t="s">
        <v>1380</v>
      </c>
      <c r="F282" s="66"/>
      <c r="G282" s="127"/>
      <c r="H282" s="195"/>
      <c r="I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</row>
    <row r="283" spans="1:40" ht="15" customHeight="1">
      <c r="A283" s="322"/>
      <c r="B283" s="215"/>
      <c r="C283" s="215"/>
      <c r="D283" s="224"/>
      <c r="E283" s="113"/>
      <c r="F283" s="243"/>
      <c r="G283" s="324"/>
      <c r="H283" s="214"/>
      <c r="I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</row>
    <row r="284" spans="1:40" ht="15" customHeight="1">
      <c r="A284" s="131"/>
      <c r="B284" s="82" t="s">
        <v>1759</v>
      </c>
      <c r="C284" s="44" t="s">
        <v>1762</v>
      </c>
      <c r="D284" s="232">
        <v>2</v>
      </c>
      <c r="E284" s="114" t="s">
        <v>1380</v>
      </c>
      <c r="F284" s="231"/>
      <c r="G284" s="127"/>
      <c r="H284" s="195"/>
      <c r="I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</row>
    <row r="285" spans="1:40" ht="15" customHeight="1">
      <c r="A285" s="322"/>
      <c r="B285" s="215"/>
      <c r="C285" s="215"/>
      <c r="D285" s="224"/>
      <c r="E285" s="113"/>
      <c r="F285" s="65"/>
      <c r="G285" s="324"/>
      <c r="H285" s="214"/>
      <c r="I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</row>
    <row r="286" spans="1:40" ht="15" customHeight="1">
      <c r="A286" s="131"/>
      <c r="B286" s="82" t="s">
        <v>1759</v>
      </c>
      <c r="C286" s="44" t="s">
        <v>1763</v>
      </c>
      <c r="D286" s="203">
        <v>1</v>
      </c>
      <c r="E286" s="114" t="s">
        <v>1380</v>
      </c>
      <c r="F286" s="66"/>
      <c r="G286" s="127"/>
      <c r="H286" s="195"/>
      <c r="I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</row>
    <row r="287" spans="1:40" ht="15" customHeight="1">
      <c r="A287" s="322"/>
      <c r="B287" s="215"/>
      <c r="C287" s="215"/>
      <c r="D287" s="224"/>
      <c r="E287" s="113"/>
      <c r="F287" s="65"/>
      <c r="G287" s="324"/>
      <c r="H287" s="214"/>
      <c r="I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</row>
    <row r="288" spans="1:40" ht="15" customHeight="1">
      <c r="A288" s="131"/>
      <c r="B288" s="82" t="s">
        <v>1759</v>
      </c>
      <c r="C288" s="44" t="s">
        <v>1764</v>
      </c>
      <c r="D288" s="232">
        <v>1</v>
      </c>
      <c r="E288" s="114" t="s">
        <v>1380</v>
      </c>
      <c r="F288" s="66"/>
      <c r="G288" s="127"/>
      <c r="H288" s="195"/>
      <c r="I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</row>
    <row r="289" spans="1:40" ht="15" customHeight="1">
      <c r="A289" s="322"/>
      <c r="B289" s="215"/>
      <c r="C289" s="215"/>
      <c r="D289" s="202"/>
      <c r="E289" s="113"/>
      <c r="F289" s="65"/>
      <c r="G289" s="324"/>
      <c r="H289" s="214"/>
      <c r="I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</row>
    <row r="290" spans="1:40" ht="15" customHeight="1">
      <c r="A290" s="33"/>
      <c r="B290" s="135"/>
      <c r="C290" s="135"/>
      <c r="D290" s="204"/>
      <c r="E290" s="134"/>
      <c r="F290" s="244"/>
      <c r="G290" s="34"/>
      <c r="H290" s="35"/>
      <c r="I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</row>
    <row r="291" spans="1:40" ht="15" customHeight="1">
      <c r="A291" s="141"/>
      <c r="B291" s="190"/>
      <c r="C291" s="190"/>
      <c r="D291" s="205"/>
      <c r="E291" s="189"/>
      <c r="F291" s="263"/>
      <c r="G291" s="125"/>
      <c r="H291" s="239"/>
      <c r="I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</row>
    <row r="292" spans="1:40" ht="15" customHeight="1">
      <c r="A292" s="131"/>
      <c r="B292" s="139" t="s">
        <v>1765</v>
      </c>
      <c r="C292" s="44"/>
      <c r="D292" s="203">
        <v>1</v>
      </c>
      <c r="E292" s="114" t="s">
        <v>1380</v>
      </c>
      <c r="F292" s="226"/>
      <c r="G292" s="127"/>
      <c r="H292" s="24"/>
      <c r="I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</row>
    <row r="293" spans="1:40" ht="15" customHeight="1">
      <c r="A293" s="322"/>
      <c r="B293" s="215"/>
      <c r="C293" s="215"/>
      <c r="D293" s="332"/>
      <c r="E293" s="333"/>
      <c r="F293" s="336"/>
      <c r="G293" s="324"/>
      <c r="H293" s="214"/>
      <c r="I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</row>
    <row r="294" spans="1:40" ht="15" customHeight="1">
      <c r="A294" s="131"/>
      <c r="B294" s="82" t="s">
        <v>1766</v>
      </c>
      <c r="C294" s="44"/>
      <c r="D294" s="203">
        <v>2</v>
      </c>
      <c r="E294" s="114" t="s">
        <v>1380</v>
      </c>
      <c r="F294" s="124"/>
      <c r="G294" s="127"/>
      <c r="H294" s="195"/>
      <c r="I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</row>
    <row r="295" spans="1:40" ht="15" customHeight="1">
      <c r="A295" s="133"/>
      <c r="B295" s="130"/>
      <c r="C295" s="130"/>
      <c r="D295" s="202"/>
      <c r="E295" s="113"/>
      <c r="F295" s="225"/>
      <c r="G295" s="125"/>
      <c r="H295" s="21"/>
      <c r="I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</row>
    <row r="296" spans="1:40" ht="15" customHeight="1">
      <c r="A296" s="138"/>
      <c r="B296" s="82"/>
      <c r="C296" s="82"/>
      <c r="D296" s="232"/>
      <c r="E296" s="114"/>
      <c r="F296" s="226"/>
      <c r="G296" s="127"/>
      <c r="H296" s="24"/>
      <c r="I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</row>
    <row r="297" spans="1:40" ht="15" customHeight="1">
      <c r="A297" s="322"/>
      <c r="B297" s="215"/>
      <c r="C297" s="215"/>
      <c r="D297" s="224"/>
      <c r="E297" s="113"/>
      <c r="F297" s="225"/>
      <c r="G297" s="324"/>
      <c r="H297" s="214"/>
      <c r="I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</row>
    <row r="298" spans="1:40" ht="15" customHeight="1">
      <c r="A298" s="131"/>
      <c r="B298" s="82" t="s">
        <v>1767</v>
      </c>
      <c r="C298" s="82" t="s">
        <v>1768</v>
      </c>
      <c r="D298" s="232">
        <v>3</v>
      </c>
      <c r="E298" s="114" t="s">
        <v>1380</v>
      </c>
      <c r="F298" s="226"/>
      <c r="G298" s="127"/>
      <c r="H298" s="24"/>
      <c r="I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</row>
    <row r="299" spans="1:40" ht="15" customHeight="1">
      <c r="A299" s="322"/>
      <c r="B299" s="215"/>
      <c r="C299" s="215"/>
      <c r="D299" s="224"/>
      <c r="E299" s="113"/>
      <c r="F299" s="65"/>
      <c r="G299" s="324"/>
      <c r="H299" s="214"/>
      <c r="I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</row>
    <row r="300" spans="1:40" ht="15" customHeight="1">
      <c r="A300" s="131"/>
      <c r="B300" s="82" t="s">
        <v>1769</v>
      </c>
      <c r="C300" s="82" t="s">
        <v>1768</v>
      </c>
      <c r="D300" s="232">
        <v>5</v>
      </c>
      <c r="E300" s="114" t="s">
        <v>1380</v>
      </c>
      <c r="F300" s="66"/>
      <c r="G300" s="127"/>
      <c r="H300" s="195"/>
      <c r="I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</row>
    <row r="301" spans="1:40" ht="15" customHeight="1">
      <c r="A301" s="322"/>
      <c r="B301" s="215"/>
      <c r="C301" s="215"/>
      <c r="D301" s="202"/>
      <c r="E301" s="113"/>
      <c r="F301" s="129"/>
      <c r="G301" s="324"/>
      <c r="H301" s="214"/>
      <c r="I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</row>
    <row r="302" spans="1:40" ht="15" customHeight="1">
      <c r="A302" s="131"/>
      <c r="B302" s="82"/>
      <c r="C302" s="82"/>
      <c r="D302" s="203"/>
      <c r="E302" s="114"/>
      <c r="F302" s="124"/>
      <c r="G302" s="127"/>
      <c r="H302" s="195"/>
      <c r="I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</row>
    <row r="303" spans="1:40" ht="15" customHeight="1">
      <c r="A303" s="322"/>
      <c r="B303" s="215"/>
      <c r="C303" s="215"/>
      <c r="D303" s="202"/>
      <c r="E303" s="113"/>
      <c r="F303" s="243"/>
      <c r="G303" s="324"/>
      <c r="H303" s="214"/>
      <c r="I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</row>
    <row r="304" spans="1:40" ht="15" customHeight="1">
      <c r="A304" s="131"/>
      <c r="B304" s="82" t="s">
        <v>1644</v>
      </c>
      <c r="C304" s="82" t="s">
        <v>1770</v>
      </c>
      <c r="D304" s="203">
        <v>417</v>
      </c>
      <c r="E304" s="114" t="s">
        <v>4</v>
      </c>
      <c r="F304" s="226"/>
      <c r="G304" s="127"/>
      <c r="H304" s="24"/>
      <c r="I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</row>
    <row r="305" spans="1:40" ht="15" customHeight="1">
      <c r="A305" s="322"/>
      <c r="B305" s="215"/>
      <c r="C305" s="215"/>
      <c r="D305" s="202"/>
      <c r="E305" s="113"/>
      <c r="F305" s="323"/>
      <c r="G305" s="324"/>
      <c r="H305" s="214"/>
      <c r="I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</row>
    <row r="306" spans="1:40" ht="15" customHeight="1">
      <c r="A306" s="131"/>
      <c r="B306" s="82"/>
      <c r="C306" s="82"/>
      <c r="D306" s="203"/>
      <c r="E306" s="114"/>
      <c r="F306" s="226"/>
      <c r="G306" s="127"/>
      <c r="H306" s="24"/>
      <c r="I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</row>
    <row r="307" spans="1:40" ht="15" customHeight="1">
      <c r="A307" s="322"/>
      <c r="B307" s="215"/>
      <c r="C307" s="215"/>
      <c r="D307" s="202"/>
      <c r="E307" s="113"/>
      <c r="F307" s="129"/>
      <c r="G307" s="324"/>
      <c r="H307" s="214"/>
      <c r="I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</row>
    <row r="308" spans="1:40" ht="15" customHeight="1">
      <c r="A308" s="131"/>
      <c r="B308" s="82" t="s">
        <v>1649</v>
      </c>
      <c r="C308" s="82" t="s">
        <v>1771</v>
      </c>
      <c r="D308" s="203">
        <v>67</v>
      </c>
      <c r="E308" s="114" t="s">
        <v>4</v>
      </c>
      <c r="F308" s="124"/>
      <c r="G308" s="127"/>
      <c r="H308" s="195"/>
      <c r="I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</row>
    <row r="309" spans="1:40" ht="15" customHeight="1">
      <c r="A309" s="322"/>
      <c r="B309" s="215"/>
      <c r="C309" s="215"/>
      <c r="D309" s="202"/>
      <c r="E309" s="113"/>
      <c r="F309" s="129"/>
      <c r="G309" s="324"/>
      <c r="H309" s="214"/>
      <c r="I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</row>
    <row r="310" spans="1:40" ht="15" customHeight="1">
      <c r="A310" s="131"/>
      <c r="B310" s="82" t="s">
        <v>1651</v>
      </c>
      <c r="C310" s="82" t="s">
        <v>1772</v>
      </c>
      <c r="D310" s="203">
        <v>19</v>
      </c>
      <c r="E310" s="114" t="s">
        <v>4</v>
      </c>
      <c r="F310" s="124"/>
      <c r="G310" s="127"/>
      <c r="H310" s="195"/>
      <c r="I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</row>
    <row r="311" spans="1:40" ht="15" customHeight="1">
      <c r="A311" s="322"/>
      <c r="B311" s="215"/>
      <c r="C311" s="215"/>
      <c r="D311" s="202"/>
      <c r="E311" s="113"/>
      <c r="F311" s="129"/>
      <c r="G311" s="324"/>
      <c r="H311" s="214"/>
      <c r="I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</row>
    <row r="312" spans="1:40" ht="15" customHeight="1">
      <c r="A312" s="131"/>
      <c r="B312" s="82" t="s">
        <v>1651</v>
      </c>
      <c r="C312" s="82" t="s">
        <v>1773</v>
      </c>
      <c r="D312" s="203">
        <v>454</v>
      </c>
      <c r="E312" s="114" t="s">
        <v>4</v>
      </c>
      <c r="F312" s="124"/>
      <c r="G312" s="127"/>
      <c r="H312" s="195"/>
      <c r="I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</row>
    <row r="313" spans="1:40" ht="15" customHeight="1">
      <c r="A313" s="322"/>
      <c r="B313" s="215"/>
      <c r="C313" s="215"/>
      <c r="D313" s="202"/>
      <c r="E313" s="113"/>
      <c r="F313" s="129"/>
      <c r="G313" s="324"/>
      <c r="H313" s="214"/>
      <c r="I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</row>
    <row r="314" spans="1:40" ht="15" customHeight="1">
      <c r="A314" s="131"/>
      <c r="B314" s="82" t="s">
        <v>1651</v>
      </c>
      <c r="C314" s="82" t="s">
        <v>1774</v>
      </c>
      <c r="D314" s="203">
        <v>176</v>
      </c>
      <c r="E314" s="114" t="s">
        <v>4</v>
      </c>
      <c r="F314" s="124"/>
      <c r="G314" s="127"/>
      <c r="H314" s="195"/>
      <c r="I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</row>
    <row r="315" spans="1:40" ht="15" customHeight="1">
      <c r="A315" s="322"/>
      <c r="B315" s="215"/>
      <c r="C315" s="215"/>
      <c r="D315" s="202"/>
      <c r="E315" s="113"/>
      <c r="F315" s="129"/>
      <c r="G315" s="324"/>
      <c r="H315" s="214"/>
      <c r="I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</row>
    <row r="316" spans="1:40" ht="15" customHeight="1">
      <c r="A316" s="131"/>
      <c r="B316" s="82" t="s">
        <v>1651</v>
      </c>
      <c r="C316" s="82" t="s">
        <v>1775</v>
      </c>
      <c r="D316" s="203">
        <v>327</v>
      </c>
      <c r="E316" s="114" t="s">
        <v>4</v>
      </c>
      <c r="F316" s="124"/>
      <c r="G316" s="127"/>
      <c r="H316" s="195"/>
      <c r="I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</row>
    <row r="317" spans="1:40" ht="15" customHeight="1">
      <c r="A317" s="322"/>
      <c r="B317" s="215"/>
      <c r="C317" s="215"/>
      <c r="D317" s="202"/>
      <c r="E317" s="113"/>
      <c r="F317" s="129"/>
      <c r="G317" s="324"/>
      <c r="H317" s="214"/>
      <c r="I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</row>
    <row r="318" spans="1:40" ht="15" customHeight="1">
      <c r="A318" s="131"/>
      <c r="B318" s="82" t="s">
        <v>1651</v>
      </c>
      <c r="C318" s="82" t="s">
        <v>1776</v>
      </c>
      <c r="D318" s="203">
        <v>993</v>
      </c>
      <c r="E318" s="114" t="s">
        <v>4</v>
      </c>
      <c r="F318" s="124"/>
      <c r="G318" s="127"/>
      <c r="H318" s="195"/>
      <c r="I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</row>
    <row r="319" spans="1:40" ht="15" customHeight="1">
      <c r="A319" s="322"/>
      <c r="B319" s="215"/>
      <c r="C319" s="215"/>
      <c r="D319" s="202"/>
      <c r="E319" s="113"/>
      <c r="F319" s="323"/>
      <c r="G319" s="324"/>
      <c r="H319" s="214"/>
      <c r="I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</row>
    <row r="320" spans="1:40" ht="15" customHeight="1">
      <c r="A320" s="131"/>
      <c r="B320" s="82" t="s">
        <v>1651</v>
      </c>
      <c r="C320" s="82" t="s">
        <v>1777</v>
      </c>
      <c r="D320" s="203">
        <v>5</v>
      </c>
      <c r="E320" s="114" t="s">
        <v>4</v>
      </c>
      <c r="F320" s="226"/>
      <c r="G320" s="127"/>
      <c r="H320" s="24"/>
      <c r="I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</row>
    <row r="321" spans="1:40" ht="15" customHeight="1">
      <c r="A321" s="322"/>
      <c r="B321" s="215"/>
      <c r="C321" s="215"/>
      <c r="D321" s="202"/>
      <c r="E321" s="113"/>
      <c r="F321" s="129"/>
      <c r="G321" s="324"/>
      <c r="H321" s="214"/>
      <c r="I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</row>
    <row r="322" spans="1:40" ht="15" customHeight="1">
      <c r="A322" s="33"/>
      <c r="B322" s="135" t="s">
        <v>1651</v>
      </c>
      <c r="C322" s="135" t="s">
        <v>1778</v>
      </c>
      <c r="D322" s="204">
        <v>97</v>
      </c>
      <c r="E322" s="134" t="s">
        <v>4</v>
      </c>
      <c r="F322" s="244"/>
      <c r="G322" s="34"/>
      <c r="H322" s="35"/>
      <c r="I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</row>
    <row r="323" spans="1:40" ht="15" customHeight="1">
      <c r="A323" s="141"/>
      <c r="B323" s="190"/>
      <c r="C323" s="190"/>
      <c r="D323" s="205"/>
      <c r="E323" s="189"/>
      <c r="F323" s="263"/>
      <c r="G323" s="125"/>
      <c r="H323" s="239"/>
      <c r="I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</row>
    <row r="324" spans="1:40" ht="15" customHeight="1">
      <c r="A324" s="131"/>
      <c r="B324" s="82" t="s">
        <v>1651</v>
      </c>
      <c r="C324" s="82" t="s">
        <v>1779</v>
      </c>
      <c r="D324" s="203">
        <v>312</v>
      </c>
      <c r="E324" s="114" t="s">
        <v>4</v>
      </c>
      <c r="F324" s="124"/>
      <c r="G324" s="127"/>
      <c r="H324" s="195"/>
      <c r="I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</row>
    <row r="325" spans="1:40" ht="15" customHeight="1">
      <c r="A325" s="322"/>
      <c r="B325" s="215"/>
      <c r="C325" s="215"/>
      <c r="D325" s="202"/>
      <c r="E325" s="113"/>
      <c r="F325" s="65"/>
      <c r="G325" s="324"/>
      <c r="H325" s="214"/>
      <c r="I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</row>
    <row r="326" spans="1:40" ht="15" customHeight="1">
      <c r="A326" s="131"/>
      <c r="B326" s="82" t="s">
        <v>1651</v>
      </c>
      <c r="C326" s="82" t="s">
        <v>1780</v>
      </c>
      <c r="D326" s="203">
        <v>25</v>
      </c>
      <c r="E326" s="114" t="s">
        <v>4</v>
      </c>
      <c r="F326" s="66"/>
      <c r="G326" s="127"/>
      <c r="H326" s="195"/>
      <c r="I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</row>
    <row r="327" spans="1:40" ht="15" customHeight="1">
      <c r="A327" s="322"/>
      <c r="B327" s="215"/>
      <c r="C327" s="215"/>
      <c r="D327" s="202"/>
      <c r="E327" s="113"/>
      <c r="F327" s="129"/>
      <c r="G327" s="324"/>
      <c r="H327" s="214"/>
      <c r="I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</row>
    <row r="328" spans="1:40" ht="15" customHeight="1">
      <c r="A328" s="131"/>
      <c r="B328" s="82" t="s">
        <v>1651</v>
      </c>
      <c r="C328" s="82" t="s">
        <v>1781</v>
      </c>
      <c r="D328" s="203">
        <v>141</v>
      </c>
      <c r="E328" s="114" t="s">
        <v>4</v>
      </c>
      <c r="F328" s="124"/>
      <c r="G328" s="127"/>
      <c r="H328" s="195"/>
      <c r="I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</row>
    <row r="329" spans="1:40" ht="15" customHeight="1">
      <c r="A329" s="322"/>
      <c r="B329" s="215"/>
      <c r="C329" s="215"/>
      <c r="D329" s="332"/>
      <c r="E329" s="333"/>
      <c r="F329" s="336"/>
      <c r="G329" s="324"/>
      <c r="H329" s="214"/>
      <c r="I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</row>
    <row r="330" spans="1:40" ht="15" customHeight="1">
      <c r="A330" s="131"/>
      <c r="B330" s="82" t="s">
        <v>1651</v>
      </c>
      <c r="C330" s="82" t="s">
        <v>1782</v>
      </c>
      <c r="D330" s="203">
        <v>7</v>
      </c>
      <c r="E330" s="114" t="s">
        <v>4</v>
      </c>
      <c r="F330" s="124"/>
      <c r="G330" s="127"/>
      <c r="H330" s="195"/>
      <c r="I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</row>
    <row r="331" spans="1:40" ht="15" customHeight="1">
      <c r="A331" s="322"/>
      <c r="B331" s="215"/>
      <c r="C331" s="215"/>
      <c r="D331" s="202"/>
      <c r="E331" s="113"/>
      <c r="F331" s="65"/>
      <c r="G331" s="324"/>
      <c r="H331" s="214"/>
      <c r="I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</row>
    <row r="332" spans="1:40" ht="15" customHeight="1">
      <c r="A332" s="131"/>
      <c r="B332" s="82" t="s">
        <v>1651</v>
      </c>
      <c r="C332" s="82" t="s">
        <v>1783</v>
      </c>
      <c r="D332" s="203">
        <v>197</v>
      </c>
      <c r="E332" s="114" t="s">
        <v>4</v>
      </c>
      <c r="F332" s="66"/>
      <c r="G332" s="127"/>
      <c r="H332" s="195"/>
      <c r="I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</row>
    <row r="333" spans="1:40" ht="15" customHeight="1">
      <c r="A333" s="133"/>
      <c r="B333" s="130"/>
      <c r="C333" s="130"/>
      <c r="D333" s="202"/>
      <c r="E333" s="113"/>
      <c r="F333" s="129"/>
      <c r="G333" s="125"/>
      <c r="H333" s="21"/>
      <c r="I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</row>
    <row r="334" spans="1:40" ht="15" customHeight="1">
      <c r="A334" s="131"/>
      <c r="B334" s="82" t="s">
        <v>1651</v>
      </c>
      <c r="C334" s="82" t="s">
        <v>1784</v>
      </c>
      <c r="D334" s="203">
        <v>160</v>
      </c>
      <c r="E334" s="114" t="s">
        <v>4</v>
      </c>
      <c r="F334" s="124"/>
      <c r="G334" s="127"/>
      <c r="H334" s="195"/>
      <c r="I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</row>
    <row r="335" spans="1:40" ht="15" customHeight="1">
      <c r="A335" s="322"/>
      <c r="B335" s="215"/>
      <c r="C335" s="215"/>
      <c r="D335" s="202"/>
      <c r="E335" s="113"/>
      <c r="F335" s="65"/>
      <c r="G335" s="324"/>
      <c r="H335" s="214"/>
      <c r="I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</row>
    <row r="336" spans="1:40" ht="15" customHeight="1">
      <c r="A336" s="131"/>
      <c r="B336" s="82"/>
      <c r="C336" s="82"/>
      <c r="D336" s="203"/>
      <c r="E336" s="114"/>
      <c r="F336" s="66"/>
      <c r="G336" s="127"/>
      <c r="H336" s="195"/>
      <c r="I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</row>
    <row r="337" spans="1:40" ht="15" customHeight="1">
      <c r="A337" s="322"/>
      <c r="B337" s="215"/>
      <c r="C337" s="215"/>
      <c r="D337" s="202"/>
      <c r="E337" s="113"/>
      <c r="F337" s="336"/>
      <c r="G337" s="324"/>
      <c r="H337" s="214"/>
      <c r="I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</row>
    <row r="338" spans="1:40" ht="15" customHeight="1">
      <c r="A338" s="131"/>
      <c r="B338" s="82" t="s">
        <v>1785</v>
      </c>
      <c r="C338" s="82" t="s">
        <v>1786</v>
      </c>
      <c r="D338" s="203">
        <v>2</v>
      </c>
      <c r="E338" s="114" t="s">
        <v>4</v>
      </c>
      <c r="F338" s="124"/>
      <c r="G338" s="127"/>
      <c r="H338" s="195"/>
      <c r="I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</row>
    <row r="339" spans="1:40" ht="15" customHeight="1">
      <c r="A339" s="322"/>
      <c r="B339" s="215"/>
      <c r="C339" s="215"/>
      <c r="D339" s="202"/>
      <c r="E339" s="113"/>
      <c r="F339" s="336"/>
      <c r="G339" s="324"/>
      <c r="H339" s="214"/>
      <c r="I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</row>
    <row r="340" spans="1:40" ht="15" customHeight="1">
      <c r="A340" s="131"/>
      <c r="B340" s="82" t="s">
        <v>1785</v>
      </c>
      <c r="C340" s="82" t="s">
        <v>1787</v>
      </c>
      <c r="D340" s="203">
        <v>16</v>
      </c>
      <c r="E340" s="114" t="s">
        <v>4</v>
      </c>
      <c r="F340" s="124"/>
      <c r="G340" s="127"/>
      <c r="H340" s="195"/>
      <c r="I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</row>
    <row r="341" spans="1:40" ht="15" customHeight="1">
      <c r="A341" s="322"/>
      <c r="B341" s="215"/>
      <c r="C341" s="215"/>
      <c r="D341" s="202"/>
      <c r="E341" s="113"/>
      <c r="F341" s="129"/>
      <c r="G341" s="324"/>
      <c r="H341" s="214"/>
      <c r="I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</row>
    <row r="342" spans="1:40" ht="15" customHeight="1">
      <c r="A342" s="131"/>
      <c r="B342" s="82" t="s">
        <v>1785</v>
      </c>
      <c r="C342" s="82" t="s">
        <v>1788</v>
      </c>
      <c r="D342" s="203">
        <v>111</v>
      </c>
      <c r="E342" s="114" t="s">
        <v>4</v>
      </c>
      <c r="F342" s="124"/>
      <c r="G342" s="127"/>
      <c r="H342" s="195"/>
      <c r="I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</row>
    <row r="343" spans="1:40" ht="15" customHeight="1">
      <c r="A343" s="322"/>
      <c r="B343" s="215"/>
      <c r="C343" s="215"/>
      <c r="D343" s="202"/>
      <c r="E343" s="113"/>
      <c r="F343" s="336"/>
      <c r="G343" s="324"/>
      <c r="H343" s="214"/>
      <c r="I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</row>
    <row r="344" spans="1:40" ht="15" customHeight="1">
      <c r="A344" s="131"/>
      <c r="B344" s="82" t="s">
        <v>1785</v>
      </c>
      <c r="C344" s="82" t="s">
        <v>1789</v>
      </c>
      <c r="D344" s="203">
        <v>236</v>
      </c>
      <c r="E344" s="114" t="s">
        <v>4</v>
      </c>
      <c r="F344" s="226"/>
      <c r="G344" s="127"/>
      <c r="H344" s="24"/>
      <c r="I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</row>
    <row r="345" spans="1:40" ht="15" customHeight="1">
      <c r="A345" s="322"/>
      <c r="B345" s="215"/>
      <c r="C345" s="215"/>
      <c r="D345" s="202"/>
      <c r="E345" s="113"/>
      <c r="F345" s="336"/>
      <c r="G345" s="324"/>
      <c r="H345" s="214"/>
      <c r="I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</row>
    <row r="346" spans="1:40" ht="15" customHeight="1">
      <c r="A346" s="131"/>
      <c r="B346" s="82" t="s">
        <v>1785</v>
      </c>
      <c r="C346" s="82" t="s">
        <v>1790</v>
      </c>
      <c r="D346" s="203">
        <v>133</v>
      </c>
      <c r="E346" s="114" t="s">
        <v>4</v>
      </c>
      <c r="F346" s="124"/>
      <c r="G346" s="127"/>
      <c r="H346" s="195"/>
      <c r="I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</row>
    <row r="347" spans="1:40" ht="15" customHeight="1">
      <c r="A347" s="322"/>
      <c r="B347" s="215"/>
      <c r="C347" s="215"/>
      <c r="D347" s="202"/>
      <c r="E347" s="113"/>
      <c r="F347" s="243"/>
      <c r="G347" s="324"/>
      <c r="H347" s="214"/>
      <c r="I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</row>
    <row r="348" spans="1:40" ht="15" customHeight="1">
      <c r="A348" s="131"/>
      <c r="B348" s="82" t="s">
        <v>1785</v>
      </c>
      <c r="C348" s="82" t="s">
        <v>1791</v>
      </c>
      <c r="D348" s="203">
        <v>61</v>
      </c>
      <c r="E348" s="114" t="s">
        <v>4</v>
      </c>
      <c r="F348" s="231"/>
      <c r="G348" s="127"/>
      <c r="H348" s="24"/>
      <c r="I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</row>
    <row r="349" spans="1:40" ht="15" customHeight="1">
      <c r="A349" s="322"/>
      <c r="B349" s="215"/>
      <c r="C349" s="215"/>
      <c r="D349" s="202"/>
      <c r="E349" s="113"/>
      <c r="F349" s="323"/>
      <c r="G349" s="324"/>
      <c r="H349" s="214"/>
      <c r="I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</row>
    <row r="350" spans="1:40" ht="15" customHeight="1">
      <c r="A350" s="131"/>
      <c r="B350" s="82" t="s">
        <v>1663</v>
      </c>
      <c r="C350" s="82" t="s">
        <v>1792</v>
      </c>
      <c r="D350" s="203">
        <v>2</v>
      </c>
      <c r="E350" s="114" t="s">
        <v>4</v>
      </c>
      <c r="F350" s="226"/>
      <c r="G350" s="127"/>
      <c r="H350" s="24"/>
      <c r="I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</row>
    <row r="351" spans="1:40" ht="15" customHeight="1">
      <c r="A351" s="322"/>
      <c r="B351" s="215"/>
      <c r="C351" s="215"/>
      <c r="D351" s="202"/>
      <c r="E351" s="113"/>
      <c r="F351" s="323"/>
      <c r="G351" s="324"/>
      <c r="H351" s="214"/>
      <c r="I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</row>
    <row r="352" spans="1:40" ht="15" customHeight="1">
      <c r="A352" s="131"/>
      <c r="B352" s="82" t="s">
        <v>1793</v>
      </c>
      <c r="C352" s="82" t="s">
        <v>1794</v>
      </c>
      <c r="D352" s="203">
        <v>111</v>
      </c>
      <c r="E352" s="114" t="s">
        <v>4</v>
      </c>
      <c r="F352" s="226"/>
      <c r="G352" s="127"/>
      <c r="H352" s="24"/>
      <c r="I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</row>
    <row r="353" spans="1:40" ht="15" customHeight="1">
      <c r="A353" s="322"/>
      <c r="B353" s="215"/>
      <c r="C353" s="215"/>
      <c r="D353" s="202"/>
      <c r="E353" s="113"/>
      <c r="F353" s="323"/>
      <c r="G353" s="324"/>
      <c r="H353" s="214"/>
      <c r="I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</row>
    <row r="354" spans="1:40" ht="15" customHeight="1">
      <c r="A354" s="33"/>
      <c r="B354" s="135"/>
      <c r="C354" s="135"/>
      <c r="D354" s="204"/>
      <c r="E354" s="134"/>
      <c r="F354" s="244"/>
      <c r="G354" s="34"/>
      <c r="H354" s="35"/>
      <c r="I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</row>
    <row r="355" spans="1:40" ht="15" customHeight="1">
      <c r="A355" s="141"/>
      <c r="B355" s="190"/>
      <c r="C355" s="190"/>
      <c r="D355" s="205"/>
      <c r="E355" s="189"/>
      <c r="F355" s="263"/>
      <c r="G355" s="125"/>
      <c r="H355" s="239"/>
      <c r="I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</row>
    <row r="356" spans="1:40" ht="15" customHeight="1">
      <c r="A356" s="131"/>
      <c r="B356" s="82" t="s">
        <v>1795</v>
      </c>
      <c r="C356" s="82" t="s">
        <v>1796</v>
      </c>
      <c r="D356" s="203">
        <v>108</v>
      </c>
      <c r="E356" s="114" t="s">
        <v>4</v>
      </c>
      <c r="F356" s="231"/>
      <c r="G356" s="127"/>
      <c r="H356" s="24"/>
      <c r="I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</row>
    <row r="357" spans="1:40" ht="15" customHeight="1">
      <c r="A357" s="322"/>
      <c r="B357" s="215"/>
      <c r="C357" s="215"/>
      <c r="D357" s="202"/>
      <c r="E357" s="113"/>
      <c r="F357" s="225"/>
      <c r="G357" s="324"/>
      <c r="H357" s="214"/>
      <c r="I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</row>
    <row r="358" spans="1:40" ht="15" customHeight="1">
      <c r="A358" s="131"/>
      <c r="B358" s="82"/>
      <c r="C358" s="82"/>
      <c r="D358" s="203"/>
      <c r="E358" s="114"/>
      <c r="F358" s="226"/>
      <c r="G358" s="127"/>
      <c r="H358" s="24"/>
      <c r="I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</row>
    <row r="359" spans="1:40" ht="15" customHeight="1">
      <c r="A359" s="322"/>
      <c r="B359" s="215"/>
      <c r="C359" s="215"/>
      <c r="D359" s="202"/>
      <c r="E359" s="113"/>
      <c r="F359" s="323"/>
      <c r="G359" s="324"/>
      <c r="H359" s="214"/>
      <c r="I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</row>
    <row r="360" spans="1:40" ht="15" customHeight="1">
      <c r="A360" s="131"/>
      <c r="B360" s="82" t="s">
        <v>1797</v>
      </c>
      <c r="C360" s="82" t="s">
        <v>1798</v>
      </c>
      <c r="D360" s="203">
        <v>41</v>
      </c>
      <c r="E360" s="114" t="s">
        <v>4</v>
      </c>
      <c r="F360" s="226"/>
      <c r="G360" s="127"/>
      <c r="H360" s="31"/>
      <c r="I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</row>
    <row r="361" spans="1:40" s="29" customFormat="1" ht="15" customHeight="1">
      <c r="A361" s="330"/>
      <c r="B361" s="218"/>
      <c r="C361" s="331"/>
      <c r="D361" s="202"/>
      <c r="E361" s="39"/>
      <c r="F361" s="264"/>
      <c r="G361" s="324"/>
      <c r="H361" s="338"/>
      <c r="J361" s="18"/>
      <c r="K361" s="18"/>
      <c r="L361" s="18"/>
      <c r="M361" s="18"/>
    </row>
    <row r="362" spans="1:40" s="29" customFormat="1" ht="15" customHeight="1">
      <c r="A362" s="23"/>
      <c r="B362" s="82" t="s">
        <v>1799</v>
      </c>
      <c r="C362" s="182" t="s">
        <v>1800</v>
      </c>
      <c r="D362" s="203">
        <v>1</v>
      </c>
      <c r="E362" s="40" t="s">
        <v>1667</v>
      </c>
      <c r="F362" s="250"/>
      <c r="G362" s="127"/>
      <c r="H362" s="31"/>
      <c r="J362" s="18"/>
      <c r="K362" s="18"/>
      <c r="L362" s="18"/>
      <c r="M362" s="18"/>
    </row>
    <row r="363" spans="1:40" ht="15" customHeight="1">
      <c r="A363" s="322"/>
      <c r="B363" s="215"/>
      <c r="C363" s="215"/>
      <c r="D363" s="332"/>
      <c r="E363" s="333"/>
      <c r="F363" s="323"/>
      <c r="G363" s="324"/>
      <c r="H363" s="214"/>
      <c r="I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</row>
    <row r="364" spans="1:40" ht="15" customHeight="1">
      <c r="A364" s="131"/>
      <c r="B364" s="82"/>
      <c r="C364" s="82"/>
      <c r="D364" s="203"/>
      <c r="E364" s="114"/>
      <c r="F364" s="226"/>
      <c r="G364" s="127"/>
      <c r="H364" s="24"/>
      <c r="I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</row>
    <row r="365" spans="1:40" ht="15" customHeight="1">
      <c r="A365" s="322"/>
      <c r="B365" s="215"/>
      <c r="C365" s="215"/>
      <c r="D365" s="224"/>
      <c r="E365" s="113"/>
      <c r="F365" s="65"/>
      <c r="G365" s="324"/>
      <c r="H365" s="214"/>
      <c r="I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</row>
    <row r="366" spans="1:40" ht="15" customHeight="1">
      <c r="A366" s="131"/>
      <c r="B366" s="82" t="s">
        <v>1801</v>
      </c>
      <c r="C366" s="82" t="s">
        <v>1802</v>
      </c>
      <c r="D366" s="232">
        <v>233</v>
      </c>
      <c r="E366" s="339" t="s">
        <v>1667</v>
      </c>
      <c r="F366" s="66"/>
      <c r="G366" s="127"/>
      <c r="H366" s="195"/>
      <c r="I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</row>
    <row r="367" spans="1:40" ht="15" customHeight="1">
      <c r="A367" s="322"/>
      <c r="B367" s="215"/>
      <c r="C367" s="215"/>
      <c r="D367" s="202"/>
      <c r="E367" s="113"/>
      <c r="F367" s="323"/>
      <c r="G367" s="324"/>
      <c r="H367" s="214"/>
      <c r="I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</row>
    <row r="368" spans="1:40" ht="15" customHeight="1">
      <c r="A368" s="131"/>
      <c r="B368" s="82"/>
      <c r="C368" s="82"/>
      <c r="D368" s="203"/>
      <c r="E368" s="114"/>
      <c r="F368" s="226"/>
      <c r="G368" s="127"/>
      <c r="H368" s="24"/>
      <c r="I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</row>
    <row r="369" spans="1:40" ht="15" customHeight="1">
      <c r="A369" s="133"/>
      <c r="B369" s="130"/>
      <c r="C369" s="130"/>
      <c r="D369" s="224"/>
      <c r="E369" s="113"/>
      <c r="F369" s="225"/>
      <c r="G369" s="311"/>
      <c r="H369" s="242"/>
      <c r="I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</row>
    <row r="370" spans="1:40" ht="15" customHeight="1">
      <c r="A370" s="131"/>
      <c r="B370" s="82" t="s">
        <v>1803</v>
      </c>
      <c r="C370" s="82" t="s">
        <v>1804</v>
      </c>
      <c r="D370" s="232">
        <v>1</v>
      </c>
      <c r="E370" s="114" t="s">
        <v>1380</v>
      </c>
      <c r="F370" s="226"/>
      <c r="G370" s="227"/>
      <c r="H370" s="247"/>
      <c r="I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</row>
    <row r="371" spans="1:40" ht="15" customHeight="1">
      <c r="A371" s="322"/>
      <c r="B371" s="215"/>
      <c r="C371" s="215"/>
      <c r="D371" s="202"/>
      <c r="E371" s="113"/>
      <c r="F371" s="65"/>
      <c r="G371" s="324"/>
      <c r="H371" s="214"/>
      <c r="I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</row>
    <row r="372" spans="1:40" ht="15" customHeight="1">
      <c r="A372" s="131"/>
      <c r="B372" s="82" t="s">
        <v>1805</v>
      </c>
      <c r="C372" s="82" t="s">
        <v>1806</v>
      </c>
      <c r="D372" s="203">
        <v>1</v>
      </c>
      <c r="E372" s="114" t="s">
        <v>1380</v>
      </c>
      <c r="F372" s="66"/>
      <c r="G372" s="127"/>
      <c r="H372" s="195"/>
      <c r="I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</row>
    <row r="373" spans="1:40" ht="15" customHeight="1">
      <c r="A373" s="322"/>
      <c r="B373" s="215"/>
      <c r="C373" s="215"/>
      <c r="D373" s="202"/>
      <c r="E373" s="113"/>
      <c r="F373" s="65"/>
      <c r="G373" s="324"/>
      <c r="H373" s="214"/>
      <c r="I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</row>
    <row r="374" spans="1:40" ht="15" customHeight="1">
      <c r="A374" s="131"/>
      <c r="B374" s="82" t="s">
        <v>1807</v>
      </c>
      <c r="C374" s="82" t="s">
        <v>1808</v>
      </c>
      <c r="D374" s="203">
        <v>80</v>
      </c>
      <c r="E374" s="114" t="s">
        <v>1380</v>
      </c>
      <c r="F374" s="66"/>
      <c r="G374" s="127"/>
      <c r="H374" s="195"/>
      <c r="I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</row>
    <row r="375" spans="1:40" ht="15" customHeight="1">
      <c r="A375" s="322"/>
      <c r="B375" s="215"/>
      <c r="C375" s="215"/>
      <c r="D375" s="202"/>
      <c r="E375" s="113"/>
      <c r="F375" s="336"/>
      <c r="G375" s="324"/>
      <c r="H375" s="214"/>
      <c r="I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</row>
    <row r="376" spans="1:40" ht="15" customHeight="1">
      <c r="A376" s="131"/>
      <c r="B376" s="82" t="s">
        <v>1807</v>
      </c>
      <c r="C376" s="82" t="s">
        <v>1809</v>
      </c>
      <c r="D376" s="203">
        <v>51</v>
      </c>
      <c r="E376" s="114" t="s">
        <v>1380</v>
      </c>
      <c r="F376" s="124"/>
      <c r="G376" s="127"/>
      <c r="H376" s="195"/>
      <c r="I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</row>
    <row r="377" spans="1:40" ht="15" customHeight="1">
      <c r="A377" s="322"/>
      <c r="B377" s="215"/>
      <c r="C377" s="215"/>
      <c r="D377" s="202"/>
      <c r="E377" s="113"/>
      <c r="F377" s="243"/>
      <c r="G377" s="324"/>
      <c r="H377" s="214"/>
      <c r="I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</row>
    <row r="378" spans="1:40" ht="15" customHeight="1">
      <c r="A378" s="131"/>
      <c r="B378" s="82" t="s">
        <v>1810</v>
      </c>
      <c r="C378" s="82" t="s">
        <v>1809</v>
      </c>
      <c r="D378" s="203">
        <v>4</v>
      </c>
      <c r="E378" s="114" t="s">
        <v>1380</v>
      </c>
      <c r="F378" s="231"/>
      <c r="G378" s="127"/>
      <c r="H378" s="195"/>
      <c r="I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</row>
    <row r="379" spans="1:40" ht="15" customHeight="1">
      <c r="A379" s="322"/>
      <c r="B379" s="215"/>
      <c r="C379" s="215"/>
      <c r="D379" s="202"/>
      <c r="E379" s="113"/>
      <c r="F379" s="336"/>
      <c r="G379" s="324"/>
      <c r="H379" s="214"/>
      <c r="I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</row>
    <row r="380" spans="1:40" ht="15" customHeight="1">
      <c r="A380" s="131"/>
      <c r="B380" s="82" t="s">
        <v>1811</v>
      </c>
      <c r="C380" s="82" t="s">
        <v>1812</v>
      </c>
      <c r="D380" s="203">
        <v>7</v>
      </c>
      <c r="E380" s="114" t="s">
        <v>1380</v>
      </c>
      <c r="F380" s="124"/>
      <c r="G380" s="127"/>
      <c r="H380" s="195"/>
      <c r="I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</row>
    <row r="381" spans="1:40" s="29" customFormat="1" ht="15" customHeight="1">
      <c r="A381" s="330"/>
      <c r="B381" s="218"/>
      <c r="C381" s="331"/>
      <c r="D381" s="202"/>
      <c r="E381" s="39"/>
      <c r="F381" s="264"/>
      <c r="G381" s="324"/>
      <c r="H381" s="338"/>
      <c r="J381" s="18"/>
      <c r="K381" s="18"/>
      <c r="L381" s="18"/>
      <c r="M381" s="18"/>
    </row>
    <row r="382" spans="1:40" s="29" customFormat="1" ht="15" customHeight="1">
      <c r="A382" s="23"/>
      <c r="B382" s="139" t="s">
        <v>1811</v>
      </c>
      <c r="C382" s="182" t="s">
        <v>1813</v>
      </c>
      <c r="D382" s="203">
        <v>31</v>
      </c>
      <c r="E382" s="114" t="s">
        <v>1380</v>
      </c>
      <c r="F382" s="250"/>
      <c r="G382" s="127"/>
      <c r="H382" s="195"/>
      <c r="J382" s="18"/>
      <c r="K382" s="18"/>
      <c r="L382" s="18"/>
      <c r="M382" s="18"/>
    </row>
    <row r="383" spans="1:40" ht="15" customHeight="1">
      <c r="A383" s="322"/>
      <c r="B383" s="215"/>
      <c r="C383" s="215"/>
      <c r="D383" s="202"/>
      <c r="E383" s="113"/>
      <c r="F383" s="129"/>
      <c r="G383" s="324"/>
      <c r="H383" s="214"/>
      <c r="I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</row>
    <row r="384" spans="1:40" ht="15" customHeight="1">
      <c r="A384" s="131"/>
      <c r="B384" s="82" t="s">
        <v>1814</v>
      </c>
      <c r="C384" s="82" t="s">
        <v>1815</v>
      </c>
      <c r="D384" s="203">
        <v>4</v>
      </c>
      <c r="E384" s="114" t="s">
        <v>1380</v>
      </c>
      <c r="F384" s="124"/>
      <c r="G384" s="127"/>
      <c r="H384" s="195"/>
      <c r="I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</row>
    <row r="385" spans="1:40" ht="15" customHeight="1">
      <c r="A385" s="322"/>
      <c r="B385" s="215"/>
      <c r="C385" s="215"/>
      <c r="D385" s="202"/>
      <c r="E385" s="113"/>
      <c r="F385" s="336"/>
      <c r="G385" s="324"/>
      <c r="H385" s="214"/>
      <c r="I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</row>
    <row r="386" spans="1:40" ht="15" customHeight="1">
      <c r="A386" s="33"/>
      <c r="B386" s="135" t="s">
        <v>1814</v>
      </c>
      <c r="C386" s="135" t="s">
        <v>1816</v>
      </c>
      <c r="D386" s="204">
        <v>2</v>
      </c>
      <c r="E386" s="134" t="s">
        <v>1380</v>
      </c>
      <c r="F386" s="244"/>
      <c r="G386" s="34"/>
      <c r="H386" s="35"/>
      <c r="I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</row>
    <row r="387" spans="1:40" ht="15" customHeight="1">
      <c r="A387" s="141"/>
      <c r="B387" s="190"/>
      <c r="C387" s="190"/>
      <c r="D387" s="205"/>
      <c r="E387" s="189"/>
      <c r="F387" s="263"/>
      <c r="G387" s="125"/>
      <c r="H387" s="239"/>
      <c r="I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</row>
    <row r="388" spans="1:40" ht="15" customHeight="1">
      <c r="A388" s="131"/>
      <c r="B388" s="82" t="s">
        <v>1814</v>
      </c>
      <c r="C388" s="82" t="s">
        <v>1817</v>
      </c>
      <c r="D388" s="203">
        <v>2</v>
      </c>
      <c r="E388" s="114" t="s">
        <v>1380</v>
      </c>
      <c r="F388" s="231"/>
      <c r="G388" s="127"/>
      <c r="H388" s="24"/>
      <c r="I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</row>
    <row r="389" spans="1:40" ht="15" customHeight="1">
      <c r="A389" s="322"/>
      <c r="B389" s="215"/>
      <c r="C389" s="215"/>
      <c r="D389" s="202"/>
      <c r="E389" s="113"/>
      <c r="F389" s="323"/>
      <c r="G389" s="324"/>
      <c r="H389" s="214"/>
      <c r="I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</row>
    <row r="390" spans="1:40" ht="15" customHeight="1">
      <c r="A390" s="131"/>
      <c r="B390" s="82" t="s">
        <v>1818</v>
      </c>
      <c r="C390" s="82" t="s">
        <v>1819</v>
      </c>
      <c r="D390" s="203">
        <v>70</v>
      </c>
      <c r="E390" s="114" t="s">
        <v>1380</v>
      </c>
      <c r="F390" s="226"/>
      <c r="G390" s="127"/>
      <c r="H390" s="24"/>
      <c r="I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</row>
    <row r="391" spans="1:40" ht="15" customHeight="1">
      <c r="A391" s="322"/>
      <c r="B391" s="215"/>
      <c r="C391" s="215"/>
      <c r="D391" s="202"/>
      <c r="E391" s="113"/>
      <c r="F391" s="225"/>
      <c r="G391" s="324"/>
      <c r="H391" s="214"/>
      <c r="I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</row>
    <row r="392" spans="1:40" ht="15" customHeight="1">
      <c r="A392" s="131"/>
      <c r="B392" s="82"/>
      <c r="C392" s="82"/>
      <c r="D392" s="203"/>
      <c r="E392" s="114"/>
      <c r="F392" s="226"/>
      <c r="G392" s="127"/>
      <c r="H392" s="24"/>
      <c r="I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</row>
    <row r="393" spans="1:40" ht="15" customHeight="1">
      <c r="A393" s="322"/>
      <c r="B393" s="215"/>
      <c r="C393" s="215"/>
      <c r="D393" s="202"/>
      <c r="E393" s="113"/>
      <c r="F393" s="65"/>
      <c r="G393" s="324"/>
      <c r="H393" s="214"/>
      <c r="I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</row>
    <row r="394" spans="1:40" ht="15" customHeight="1">
      <c r="A394" s="131"/>
      <c r="B394" s="82" t="s">
        <v>1820</v>
      </c>
      <c r="C394" s="44" t="s">
        <v>1821</v>
      </c>
      <c r="D394" s="203">
        <v>1</v>
      </c>
      <c r="E394" s="114" t="s">
        <v>1380</v>
      </c>
      <c r="F394" s="66"/>
      <c r="G394" s="127"/>
      <c r="H394" s="195"/>
      <c r="I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</row>
    <row r="395" spans="1:40" ht="15" customHeight="1">
      <c r="A395" s="322"/>
      <c r="B395" s="215"/>
      <c r="C395" s="215"/>
      <c r="D395" s="202"/>
      <c r="E395" s="113"/>
      <c r="F395" s="65"/>
      <c r="G395" s="324"/>
      <c r="H395" s="214"/>
      <c r="I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</row>
    <row r="396" spans="1:40" ht="15" customHeight="1">
      <c r="A396" s="131"/>
      <c r="B396" s="82"/>
      <c r="C396" s="82"/>
      <c r="D396" s="203"/>
      <c r="E396" s="114"/>
      <c r="F396" s="66"/>
      <c r="G396" s="127"/>
      <c r="H396" s="195"/>
      <c r="I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</row>
    <row r="397" spans="1:40" ht="15" customHeight="1">
      <c r="A397" s="322"/>
      <c r="B397" s="215"/>
      <c r="C397" s="215"/>
      <c r="D397" s="202"/>
      <c r="E397" s="113"/>
      <c r="F397" s="323"/>
      <c r="G397" s="324"/>
      <c r="H397" s="214"/>
      <c r="I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</row>
    <row r="398" spans="1:40" ht="15" customHeight="1">
      <c r="A398" s="131"/>
      <c r="B398" s="82" t="s">
        <v>1822</v>
      </c>
      <c r="C398" s="82" t="s">
        <v>1823</v>
      </c>
      <c r="D398" s="203">
        <v>49</v>
      </c>
      <c r="E398" s="114" t="s">
        <v>1684</v>
      </c>
      <c r="F398" s="226"/>
      <c r="G398" s="127"/>
      <c r="H398" s="195"/>
      <c r="I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</row>
    <row r="399" spans="1:40" ht="15" customHeight="1">
      <c r="A399" s="322"/>
      <c r="B399" s="215"/>
      <c r="C399" s="215"/>
      <c r="D399" s="332"/>
      <c r="E399" s="113"/>
      <c r="F399" s="323"/>
      <c r="G399" s="324"/>
      <c r="H399" s="214"/>
      <c r="I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</row>
    <row r="400" spans="1:40" ht="15" customHeight="1">
      <c r="A400" s="131"/>
      <c r="B400" s="82" t="s">
        <v>1682</v>
      </c>
      <c r="C400" s="82" t="s">
        <v>1824</v>
      </c>
      <c r="D400" s="203">
        <v>10</v>
      </c>
      <c r="E400" s="114" t="s">
        <v>1684</v>
      </c>
      <c r="F400" s="226"/>
      <c r="G400" s="127"/>
      <c r="H400" s="24"/>
      <c r="I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</row>
    <row r="401" spans="1:40" ht="15" customHeight="1">
      <c r="A401" s="133"/>
      <c r="B401" s="215"/>
      <c r="C401" s="215"/>
      <c r="D401" s="202"/>
      <c r="E401" s="113"/>
      <c r="F401" s="129"/>
      <c r="G401" s="125"/>
      <c r="H401" s="21"/>
      <c r="I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</row>
    <row r="402" spans="1:40" ht="15" customHeight="1">
      <c r="A402" s="131"/>
      <c r="B402" s="82" t="s">
        <v>1682</v>
      </c>
      <c r="C402" s="82" t="s">
        <v>1825</v>
      </c>
      <c r="D402" s="203">
        <v>11</v>
      </c>
      <c r="E402" s="114" t="s">
        <v>1684</v>
      </c>
      <c r="F402" s="226"/>
      <c r="G402" s="127"/>
      <c r="H402" s="24"/>
      <c r="I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</row>
    <row r="403" spans="1:40" ht="15" customHeight="1">
      <c r="A403" s="133"/>
      <c r="B403" s="215"/>
      <c r="C403" s="215"/>
      <c r="D403" s="202"/>
      <c r="E403" s="113"/>
      <c r="F403" s="129"/>
      <c r="G403" s="125"/>
      <c r="H403" s="21"/>
      <c r="I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</row>
    <row r="404" spans="1:40" ht="15" customHeight="1">
      <c r="A404" s="131"/>
      <c r="B404" s="82" t="s">
        <v>1682</v>
      </c>
      <c r="C404" s="82" t="s">
        <v>1826</v>
      </c>
      <c r="D404" s="203">
        <v>2</v>
      </c>
      <c r="E404" s="114" t="s">
        <v>1684</v>
      </c>
      <c r="F404" s="231"/>
      <c r="G404" s="127"/>
      <c r="H404" s="24"/>
      <c r="I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</row>
    <row r="405" spans="1:40" ht="15" customHeight="1">
      <c r="A405" s="322"/>
      <c r="B405" s="215"/>
      <c r="C405" s="215"/>
      <c r="D405" s="202"/>
      <c r="E405" s="113"/>
      <c r="F405" s="129"/>
      <c r="G405" s="324"/>
      <c r="H405" s="214"/>
      <c r="I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</row>
    <row r="406" spans="1:40" ht="15" customHeight="1">
      <c r="A406" s="131"/>
      <c r="B406" s="82"/>
      <c r="C406" s="82"/>
      <c r="D406" s="203"/>
      <c r="E406" s="114"/>
      <c r="F406" s="124"/>
      <c r="G406" s="127"/>
      <c r="H406" s="195"/>
      <c r="I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</row>
    <row r="407" spans="1:40" ht="15" customHeight="1">
      <c r="A407" s="322"/>
      <c r="B407" s="215"/>
      <c r="C407" s="215"/>
      <c r="D407" s="202"/>
      <c r="E407" s="113"/>
      <c r="F407" s="323"/>
      <c r="G407" s="324"/>
      <c r="H407" s="214"/>
      <c r="I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</row>
    <row r="408" spans="1:40" ht="15" customHeight="1">
      <c r="A408" s="131"/>
      <c r="B408" s="82"/>
      <c r="C408" s="82"/>
      <c r="D408" s="203"/>
      <c r="E408" s="114"/>
      <c r="F408" s="226"/>
      <c r="G408" s="127"/>
      <c r="H408" s="24"/>
      <c r="I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</row>
    <row r="409" spans="1:40" ht="15" customHeight="1">
      <c r="A409" s="322"/>
      <c r="B409" s="215"/>
      <c r="C409" s="215"/>
      <c r="D409" s="202"/>
      <c r="E409" s="113"/>
      <c r="F409" s="243"/>
      <c r="G409" s="324"/>
      <c r="H409" s="214"/>
      <c r="I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</row>
    <row r="410" spans="1:40" ht="15" customHeight="1">
      <c r="A410" s="131"/>
      <c r="B410" s="82"/>
      <c r="C410" s="82"/>
      <c r="D410" s="203"/>
      <c r="E410" s="114"/>
      <c r="F410" s="231"/>
      <c r="G410" s="127"/>
      <c r="H410" s="24"/>
      <c r="I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</row>
    <row r="411" spans="1:40" ht="15" customHeight="1">
      <c r="A411" s="322"/>
      <c r="B411" s="215"/>
      <c r="C411" s="215"/>
      <c r="D411" s="202"/>
      <c r="E411" s="113"/>
      <c r="F411" s="225"/>
      <c r="G411" s="324"/>
      <c r="H411" s="214"/>
      <c r="I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</row>
    <row r="412" spans="1:40" ht="15" customHeight="1">
      <c r="A412" s="131"/>
      <c r="B412" s="82"/>
      <c r="C412" s="82"/>
      <c r="D412" s="203"/>
      <c r="E412" s="114"/>
      <c r="F412" s="226"/>
      <c r="G412" s="127"/>
      <c r="H412" s="24"/>
      <c r="I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</row>
    <row r="413" spans="1:40" ht="15" customHeight="1">
      <c r="A413" s="322"/>
      <c r="B413" s="215"/>
      <c r="C413" s="215"/>
      <c r="D413" s="202"/>
      <c r="E413" s="113"/>
      <c r="F413" s="323"/>
      <c r="G413" s="324"/>
      <c r="H413" s="214"/>
      <c r="I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</row>
    <row r="414" spans="1:40" ht="15" customHeight="1">
      <c r="A414" s="131"/>
      <c r="B414" s="82"/>
      <c r="C414" s="82"/>
      <c r="D414" s="203"/>
      <c r="E414" s="114"/>
      <c r="F414" s="226"/>
      <c r="G414" s="127"/>
      <c r="H414" s="24"/>
      <c r="I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</row>
    <row r="415" spans="1:40" s="29" customFormat="1" ht="15" customHeight="1">
      <c r="A415" s="330"/>
      <c r="B415" s="218"/>
      <c r="C415" s="331"/>
      <c r="D415" s="202"/>
      <c r="E415" s="39"/>
      <c r="F415" s="264"/>
      <c r="G415" s="324"/>
      <c r="H415" s="338"/>
      <c r="J415" s="18"/>
      <c r="K415" s="18"/>
      <c r="L415" s="18"/>
      <c r="M415" s="18"/>
    </row>
    <row r="416" spans="1:40" s="29" customFormat="1" ht="15" customHeight="1">
      <c r="A416" s="23"/>
      <c r="B416" s="114" t="str">
        <f>A164&amp;" - 計"</f>
        <v>2 - 計</v>
      </c>
      <c r="C416" s="182"/>
      <c r="D416" s="203"/>
      <c r="E416" s="40"/>
      <c r="F416" s="250"/>
      <c r="G416" s="127"/>
      <c r="H416" s="31"/>
      <c r="J416" s="18"/>
      <c r="K416" s="18"/>
      <c r="L416" s="18"/>
      <c r="M416" s="18"/>
    </row>
    <row r="417" spans="1:40" ht="15" customHeight="1">
      <c r="A417" s="322"/>
      <c r="B417" s="215"/>
      <c r="C417" s="215"/>
      <c r="D417" s="202"/>
      <c r="E417" s="137"/>
      <c r="F417" s="225"/>
      <c r="G417" s="324"/>
      <c r="H417" s="21"/>
      <c r="I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</row>
    <row r="418" spans="1:40" ht="15" customHeight="1">
      <c r="A418" s="33"/>
      <c r="B418" s="135"/>
      <c r="C418" s="135"/>
      <c r="D418" s="204"/>
      <c r="E418" s="134"/>
      <c r="F418" s="244"/>
      <c r="G418" s="34"/>
      <c r="H418" s="35"/>
      <c r="I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</row>
    <row r="419" spans="1:40" ht="15" customHeight="1">
      <c r="A419" s="141"/>
      <c r="B419" s="190"/>
      <c r="C419" s="190"/>
      <c r="D419" s="205"/>
      <c r="E419" s="189"/>
      <c r="F419" s="263"/>
      <c r="G419" s="125"/>
      <c r="H419" s="239"/>
      <c r="I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</row>
    <row r="420" spans="1:40" ht="15" customHeight="1">
      <c r="A420" s="138">
        <v>3</v>
      </c>
      <c r="B420" s="82" t="s">
        <v>1827</v>
      </c>
      <c r="C420" s="82"/>
      <c r="D420" s="203"/>
      <c r="E420" s="114"/>
      <c r="F420" s="226"/>
      <c r="G420" s="127"/>
      <c r="H420" s="24"/>
      <c r="I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</row>
    <row r="421" spans="1:40" ht="15" customHeight="1">
      <c r="A421" s="322"/>
      <c r="B421" s="215"/>
      <c r="C421" s="215"/>
      <c r="D421" s="202"/>
      <c r="E421" s="113"/>
      <c r="F421" s="225"/>
      <c r="G421" s="324"/>
      <c r="H421" s="214"/>
      <c r="I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</row>
    <row r="422" spans="1:40" ht="15" customHeight="1">
      <c r="A422" s="131"/>
      <c r="B422" s="82"/>
      <c r="C422" s="82"/>
      <c r="D422" s="203"/>
      <c r="E422" s="114"/>
      <c r="F422" s="226"/>
      <c r="G422" s="127"/>
      <c r="H422" s="24"/>
      <c r="I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</row>
    <row r="423" spans="1:40" ht="15" customHeight="1">
      <c r="A423" s="322"/>
      <c r="B423" s="215"/>
      <c r="C423" s="215"/>
      <c r="D423" s="202"/>
      <c r="E423" s="113"/>
      <c r="F423" s="243"/>
      <c r="G423" s="324"/>
      <c r="H423" s="214"/>
      <c r="I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</row>
    <row r="424" spans="1:40" ht="15" customHeight="1">
      <c r="A424" s="131"/>
      <c r="B424" s="82" t="s">
        <v>1748</v>
      </c>
      <c r="C424" s="82" t="s">
        <v>1828</v>
      </c>
      <c r="D424" s="203">
        <v>2</v>
      </c>
      <c r="E424" s="114" t="s">
        <v>1667</v>
      </c>
      <c r="F424" s="231"/>
      <c r="G424" s="127"/>
      <c r="H424" s="24"/>
      <c r="I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</row>
    <row r="425" spans="1:40" ht="15" customHeight="1">
      <c r="A425" s="322"/>
      <c r="B425" s="215"/>
      <c r="C425" s="130"/>
      <c r="D425" s="202"/>
      <c r="E425" s="113"/>
      <c r="F425" s="323"/>
      <c r="G425" s="324"/>
      <c r="H425" s="214"/>
      <c r="I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</row>
    <row r="426" spans="1:40" ht="15" customHeight="1">
      <c r="A426" s="131"/>
      <c r="B426" s="58"/>
      <c r="C426" s="82"/>
      <c r="D426" s="203"/>
      <c r="E426" s="114"/>
      <c r="F426" s="226"/>
      <c r="G426" s="127"/>
      <c r="H426" s="24"/>
      <c r="I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</row>
    <row r="427" spans="1:40" ht="15" customHeight="1">
      <c r="A427" s="322"/>
      <c r="B427" s="215"/>
      <c r="C427" s="215"/>
      <c r="D427" s="202"/>
      <c r="E427" s="113"/>
      <c r="F427" s="323"/>
      <c r="G427" s="324"/>
      <c r="H427" s="214"/>
      <c r="I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</row>
    <row r="428" spans="1:40" ht="15" customHeight="1">
      <c r="A428" s="131"/>
      <c r="B428" s="82" t="s">
        <v>1756</v>
      </c>
      <c r="C428" s="82" t="s">
        <v>1829</v>
      </c>
      <c r="D428" s="203">
        <v>51</v>
      </c>
      <c r="E428" s="114" t="s">
        <v>1667</v>
      </c>
      <c r="F428" s="226"/>
      <c r="G428" s="127"/>
      <c r="H428" s="24"/>
      <c r="I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</row>
    <row r="429" spans="1:40" ht="15" customHeight="1">
      <c r="A429" s="322"/>
      <c r="B429" s="215"/>
      <c r="C429" s="215"/>
      <c r="D429" s="202"/>
      <c r="E429" s="113"/>
      <c r="F429" s="323"/>
      <c r="G429" s="324"/>
      <c r="H429" s="214"/>
      <c r="I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</row>
    <row r="430" spans="1:40" ht="15" customHeight="1">
      <c r="A430" s="131"/>
      <c r="B430" s="82" t="s">
        <v>1756</v>
      </c>
      <c r="C430" s="82" t="s">
        <v>1830</v>
      </c>
      <c r="D430" s="203">
        <v>31</v>
      </c>
      <c r="E430" s="114" t="s">
        <v>1667</v>
      </c>
      <c r="F430" s="226"/>
      <c r="G430" s="127"/>
      <c r="H430" s="24"/>
      <c r="I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</row>
    <row r="431" spans="1:40" ht="15" customHeight="1">
      <c r="A431" s="322"/>
      <c r="B431" s="215"/>
      <c r="C431" s="215"/>
      <c r="D431" s="202"/>
      <c r="E431" s="113"/>
      <c r="F431" s="323"/>
      <c r="G431" s="324"/>
      <c r="H431" s="214"/>
      <c r="I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</row>
    <row r="432" spans="1:40" ht="15" customHeight="1">
      <c r="A432" s="131"/>
      <c r="B432" s="82" t="s">
        <v>1756</v>
      </c>
      <c r="C432" s="82" t="s">
        <v>1831</v>
      </c>
      <c r="D432" s="203">
        <v>67</v>
      </c>
      <c r="E432" s="114" t="s">
        <v>1667</v>
      </c>
      <c r="F432" s="226"/>
      <c r="G432" s="127"/>
      <c r="H432" s="24"/>
      <c r="I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</row>
    <row r="433" spans="1:40" ht="15" customHeight="1">
      <c r="A433" s="322"/>
      <c r="B433" s="215"/>
      <c r="C433" s="215"/>
      <c r="D433" s="202"/>
      <c r="E433" s="113"/>
      <c r="F433" s="323"/>
      <c r="G433" s="324"/>
      <c r="H433" s="214"/>
      <c r="I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</row>
    <row r="434" spans="1:40" ht="15" customHeight="1">
      <c r="A434" s="131"/>
      <c r="B434" s="82"/>
      <c r="C434" s="82"/>
      <c r="D434" s="203"/>
      <c r="E434" s="114"/>
      <c r="F434" s="226"/>
      <c r="G434" s="127"/>
      <c r="H434" s="24"/>
      <c r="I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</row>
    <row r="435" spans="1:40" ht="15" customHeight="1">
      <c r="A435" s="322"/>
      <c r="B435" s="215"/>
      <c r="C435" s="130"/>
      <c r="D435" s="224"/>
      <c r="E435" s="113"/>
      <c r="F435" s="323"/>
      <c r="G435" s="324"/>
      <c r="H435" s="214"/>
      <c r="I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</row>
    <row r="436" spans="1:40" ht="15" customHeight="1">
      <c r="A436" s="131"/>
      <c r="B436" s="58" t="s">
        <v>1832</v>
      </c>
      <c r="C436" s="82" t="s">
        <v>1833</v>
      </c>
      <c r="D436" s="232">
        <v>6</v>
      </c>
      <c r="E436" s="114" t="s">
        <v>1380</v>
      </c>
      <c r="F436" s="226"/>
      <c r="G436" s="127"/>
      <c r="H436" s="24"/>
      <c r="I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</row>
    <row r="437" spans="1:40" ht="15" customHeight="1">
      <c r="A437" s="322"/>
      <c r="B437" s="215"/>
      <c r="C437" s="130"/>
      <c r="D437" s="224"/>
      <c r="E437" s="113"/>
      <c r="F437" s="323"/>
      <c r="G437" s="324"/>
      <c r="H437" s="214"/>
      <c r="I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</row>
    <row r="438" spans="1:40" ht="15" customHeight="1">
      <c r="A438" s="131"/>
      <c r="B438" s="58" t="s">
        <v>1832</v>
      </c>
      <c r="C438" s="82" t="s">
        <v>1834</v>
      </c>
      <c r="D438" s="232">
        <v>9</v>
      </c>
      <c r="E438" s="114" t="s">
        <v>1380</v>
      </c>
      <c r="F438" s="226"/>
      <c r="G438" s="127"/>
      <c r="H438" s="24"/>
      <c r="I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</row>
    <row r="439" spans="1:40" ht="15" customHeight="1">
      <c r="A439" s="322"/>
      <c r="B439" s="215"/>
      <c r="C439" s="215"/>
      <c r="D439" s="202"/>
      <c r="E439" s="113"/>
      <c r="F439" s="323"/>
      <c r="G439" s="324"/>
      <c r="H439" s="214"/>
      <c r="I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</row>
    <row r="440" spans="1:40" ht="15" customHeight="1">
      <c r="A440" s="131"/>
      <c r="B440" s="82"/>
      <c r="C440" s="82"/>
      <c r="D440" s="203"/>
      <c r="E440" s="114"/>
      <c r="F440" s="226"/>
      <c r="G440" s="127"/>
      <c r="H440" s="24"/>
      <c r="I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</row>
    <row r="441" spans="1:40" ht="15" customHeight="1">
      <c r="A441" s="322"/>
      <c r="B441" s="215"/>
      <c r="C441" s="215"/>
      <c r="D441" s="224"/>
      <c r="E441" s="137"/>
      <c r="F441" s="225"/>
      <c r="G441" s="324"/>
      <c r="H441" s="21"/>
      <c r="I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</row>
    <row r="442" spans="1:40" ht="15" customHeight="1">
      <c r="A442" s="131"/>
      <c r="B442" s="82" t="s">
        <v>1835</v>
      </c>
      <c r="C442" s="82" t="s">
        <v>1757</v>
      </c>
      <c r="D442" s="232">
        <v>1</v>
      </c>
      <c r="E442" s="114" t="s">
        <v>1380</v>
      </c>
      <c r="F442" s="226"/>
      <c r="G442" s="127"/>
      <c r="H442" s="24"/>
      <c r="I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</row>
    <row r="443" spans="1:40" ht="15" customHeight="1">
      <c r="A443" s="322"/>
      <c r="B443" s="215"/>
      <c r="C443" s="215"/>
      <c r="D443" s="202"/>
      <c r="E443" s="113"/>
      <c r="F443" s="323"/>
      <c r="G443" s="324"/>
      <c r="H443" s="214"/>
      <c r="I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</row>
    <row r="444" spans="1:40" ht="15" customHeight="1">
      <c r="A444" s="131"/>
      <c r="B444" s="82" t="s">
        <v>1836</v>
      </c>
      <c r="C444" s="82" t="s">
        <v>1837</v>
      </c>
      <c r="D444" s="203">
        <v>22</v>
      </c>
      <c r="E444" s="114" t="s">
        <v>1380</v>
      </c>
      <c r="F444" s="231"/>
      <c r="G444" s="127"/>
      <c r="H444" s="24"/>
      <c r="I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</row>
    <row r="445" spans="1:40" ht="15" customHeight="1">
      <c r="A445" s="322"/>
      <c r="B445" s="215"/>
      <c r="C445" s="215"/>
      <c r="D445" s="202"/>
      <c r="E445" s="113"/>
      <c r="F445" s="323"/>
      <c r="G445" s="324"/>
      <c r="H445" s="214"/>
      <c r="I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</row>
    <row r="446" spans="1:40" ht="15" customHeight="1">
      <c r="A446" s="131"/>
      <c r="B446" s="82" t="s">
        <v>1835</v>
      </c>
      <c r="C446" s="82" t="s">
        <v>1838</v>
      </c>
      <c r="D446" s="203">
        <v>45</v>
      </c>
      <c r="E446" s="114" t="s">
        <v>1380</v>
      </c>
      <c r="F446" s="226"/>
      <c r="G446" s="127"/>
      <c r="H446" s="24"/>
      <c r="I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</row>
    <row r="447" spans="1:40" ht="15" customHeight="1">
      <c r="A447" s="322"/>
      <c r="B447" s="215"/>
      <c r="C447" s="215"/>
      <c r="D447" s="202"/>
      <c r="E447" s="113"/>
      <c r="F447" s="323"/>
      <c r="G447" s="324"/>
      <c r="H447" s="214"/>
      <c r="I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</row>
    <row r="448" spans="1:40" ht="15" customHeight="1">
      <c r="A448" s="131"/>
      <c r="B448" s="82"/>
      <c r="C448" s="82"/>
      <c r="D448" s="203"/>
      <c r="E448" s="114"/>
      <c r="F448" s="226"/>
      <c r="G448" s="127"/>
      <c r="H448" s="24"/>
      <c r="I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</row>
    <row r="449" spans="1:40" ht="15" customHeight="1">
      <c r="A449" s="322"/>
      <c r="B449" s="215"/>
      <c r="C449" s="215"/>
      <c r="D449" s="224"/>
      <c r="E449" s="113"/>
      <c r="F449" s="323"/>
      <c r="G449" s="324"/>
      <c r="H449" s="214"/>
      <c r="I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</row>
    <row r="450" spans="1:40" ht="15" customHeight="1">
      <c r="A450" s="33"/>
      <c r="B450" s="135" t="s">
        <v>1839</v>
      </c>
      <c r="C450" s="135" t="s">
        <v>1840</v>
      </c>
      <c r="D450" s="204">
        <v>1</v>
      </c>
      <c r="E450" s="134" t="s">
        <v>1380</v>
      </c>
      <c r="F450" s="244"/>
      <c r="G450" s="34"/>
      <c r="H450" s="35"/>
      <c r="I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</row>
    <row r="451" spans="1:40" ht="15" customHeight="1">
      <c r="A451" s="141"/>
      <c r="B451" s="190"/>
      <c r="C451" s="190"/>
      <c r="D451" s="205"/>
      <c r="E451" s="189"/>
      <c r="F451" s="263"/>
      <c r="G451" s="125"/>
      <c r="H451" s="239"/>
      <c r="I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</row>
    <row r="452" spans="1:40" ht="15" customHeight="1">
      <c r="A452" s="131"/>
      <c r="B452" s="114"/>
      <c r="C452" s="82"/>
      <c r="D452" s="203"/>
      <c r="E452" s="114"/>
      <c r="F452" s="226"/>
      <c r="G452" s="127"/>
      <c r="H452" s="24"/>
      <c r="I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</row>
    <row r="453" spans="1:40" ht="15" customHeight="1">
      <c r="A453" s="322"/>
      <c r="B453" s="215"/>
      <c r="C453" s="215"/>
      <c r="D453" s="202"/>
      <c r="E453" s="113"/>
      <c r="F453" s="323"/>
      <c r="G453" s="324"/>
      <c r="H453" s="214"/>
      <c r="I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</row>
    <row r="454" spans="1:40" ht="15" customHeight="1">
      <c r="A454" s="131"/>
      <c r="B454" s="82" t="s">
        <v>1841</v>
      </c>
      <c r="C454" s="82" t="s">
        <v>1842</v>
      </c>
      <c r="D454" s="203">
        <v>3</v>
      </c>
      <c r="E454" s="114" t="s">
        <v>1380</v>
      </c>
      <c r="F454" s="226"/>
      <c r="G454" s="127"/>
      <c r="H454" s="24"/>
      <c r="I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</row>
    <row r="455" spans="1:40" ht="15" customHeight="1">
      <c r="A455" s="322"/>
      <c r="B455" s="215"/>
      <c r="C455" s="215"/>
      <c r="D455" s="202"/>
      <c r="E455" s="113"/>
      <c r="F455" s="243"/>
      <c r="G455" s="324"/>
      <c r="H455" s="214"/>
      <c r="I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</row>
    <row r="456" spans="1:40" ht="15" customHeight="1">
      <c r="A456" s="131"/>
      <c r="B456" s="82"/>
      <c r="C456" s="82"/>
      <c r="D456" s="203"/>
      <c r="E456" s="114"/>
      <c r="F456" s="231"/>
      <c r="G456" s="127"/>
      <c r="H456" s="24"/>
      <c r="I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</row>
    <row r="457" spans="1:40" ht="15" customHeight="1">
      <c r="A457" s="322"/>
      <c r="B457" s="215"/>
      <c r="C457" s="215"/>
      <c r="D457" s="202"/>
      <c r="E457" s="113"/>
      <c r="F457" s="225"/>
      <c r="G457" s="324"/>
      <c r="H457" s="214"/>
      <c r="I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</row>
    <row r="458" spans="1:40" ht="15" customHeight="1">
      <c r="A458" s="131"/>
      <c r="B458" s="82" t="s">
        <v>1843</v>
      </c>
      <c r="C458" s="82" t="s">
        <v>1844</v>
      </c>
      <c r="D458" s="203">
        <v>1</v>
      </c>
      <c r="E458" s="114" t="s">
        <v>1380</v>
      </c>
      <c r="F458" s="226"/>
      <c r="G458" s="127"/>
      <c r="H458" s="24"/>
      <c r="I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</row>
    <row r="459" spans="1:40" ht="15" customHeight="1">
      <c r="A459" s="322"/>
      <c r="B459" s="215"/>
      <c r="C459" s="215"/>
      <c r="D459" s="202"/>
      <c r="E459" s="113"/>
      <c r="F459" s="323"/>
      <c r="G459" s="324"/>
      <c r="H459" s="214"/>
      <c r="I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</row>
    <row r="460" spans="1:40" ht="15" customHeight="1">
      <c r="A460" s="131"/>
      <c r="B460" s="82"/>
      <c r="C460" s="82"/>
      <c r="D460" s="203"/>
      <c r="E460" s="114"/>
      <c r="F460" s="226"/>
      <c r="G460" s="127"/>
      <c r="H460" s="24"/>
      <c r="I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</row>
    <row r="461" spans="1:40" ht="15" customHeight="1">
      <c r="A461" s="322"/>
      <c r="B461" s="215"/>
      <c r="C461" s="215"/>
      <c r="D461" s="202"/>
      <c r="E461" s="113"/>
      <c r="F461" s="323"/>
      <c r="G461" s="324"/>
      <c r="H461" s="214"/>
      <c r="I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</row>
    <row r="462" spans="1:40" ht="15" customHeight="1">
      <c r="A462" s="131"/>
      <c r="B462" s="82" t="s">
        <v>1845</v>
      </c>
      <c r="C462" s="82" t="s">
        <v>1846</v>
      </c>
      <c r="D462" s="232">
        <v>2</v>
      </c>
      <c r="E462" s="114" t="s">
        <v>1847</v>
      </c>
      <c r="F462" s="226"/>
      <c r="G462" s="127"/>
      <c r="H462" s="24"/>
      <c r="I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</row>
    <row r="463" spans="1:40" ht="15" customHeight="1">
      <c r="A463" s="322"/>
      <c r="B463" s="215"/>
      <c r="C463" s="215"/>
      <c r="D463" s="340"/>
      <c r="E463" s="335"/>
      <c r="F463" s="323"/>
      <c r="G463" s="324"/>
      <c r="H463" s="214"/>
      <c r="I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</row>
    <row r="464" spans="1:40" ht="15" customHeight="1">
      <c r="A464" s="131"/>
      <c r="B464" s="82" t="s">
        <v>1848</v>
      </c>
      <c r="C464" s="82" t="s">
        <v>1849</v>
      </c>
      <c r="D464" s="232">
        <v>8</v>
      </c>
      <c r="E464" s="114" t="s">
        <v>1847</v>
      </c>
      <c r="F464" s="226"/>
      <c r="G464" s="127"/>
      <c r="H464" s="24"/>
      <c r="I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</row>
    <row r="465" spans="1:40" ht="15" customHeight="1">
      <c r="A465" s="322"/>
      <c r="B465" s="215"/>
      <c r="C465" s="215"/>
      <c r="D465" s="340"/>
      <c r="E465" s="335"/>
      <c r="F465" s="323"/>
      <c r="G465" s="324"/>
      <c r="H465" s="214"/>
      <c r="I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</row>
    <row r="466" spans="1:40" ht="15" customHeight="1">
      <c r="A466" s="131"/>
      <c r="B466" s="82" t="s">
        <v>1848</v>
      </c>
      <c r="C466" s="82" t="s">
        <v>1850</v>
      </c>
      <c r="D466" s="232">
        <v>5</v>
      </c>
      <c r="E466" s="114" t="s">
        <v>1847</v>
      </c>
      <c r="F466" s="226"/>
      <c r="G466" s="127"/>
      <c r="H466" s="24"/>
      <c r="I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</row>
    <row r="467" spans="1:40" ht="15" customHeight="1">
      <c r="A467" s="322"/>
      <c r="B467" s="215"/>
      <c r="C467" s="215"/>
      <c r="D467" s="224"/>
      <c r="E467" s="335"/>
      <c r="F467" s="323"/>
      <c r="G467" s="324"/>
      <c r="H467" s="214"/>
      <c r="I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</row>
    <row r="468" spans="1:40" ht="15" customHeight="1">
      <c r="A468" s="131"/>
      <c r="B468" s="82" t="s">
        <v>1848</v>
      </c>
      <c r="C468" s="82" t="s">
        <v>1851</v>
      </c>
      <c r="D468" s="232">
        <v>1</v>
      </c>
      <c r="E468" s="114" t="s">
        <v>1847</v>
      </c>
      <c r="F468" s="226"/>
      <c r="G468" s="127"/>
      <c r="H468" s="24"/>
      <c r="I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</row>
    <row r="469" spans="1:40" ht="15" customHeight="1">
      <c r="A469" s="322"/>
      <c r="B469" s="215"/>
      <c r="C469" s="215"/>
      <c r="D469" s="224"/>
      <c r="E469" s="335"/>
      <c r="F469" s="243"/>
      <c r="G469" s="324"/>
      <c r="H469" s="214"/>
      <c r="I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</row>
    <row r="470" spans="1:40" ht="15" customHeight="1">
      <c r="A470" s="131"/>
      <c r="B470" s="82" t="s">
        <v>1848</v>
      </c>
      <c r="C470" s="82" t="s">
        <v>1852</v>
      </c>
      <c r="D470" s="232">
        <v>1</v>
      </c>
      <c r="E470" s="114" t="s">
        <v>1847</v>
      </c>
      <c r="F470" s="231"/>
      <c r="G470" s="127"/>
      <c r="H470" s="24"/>
      <c r="I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</row>
    <row r="471" spans="1:40" ht="15" customHeight="1">
      <c r="A471" s="322"/>
      <c r="B471" s="215"/>
      <c r="C471" s="215"/>
      <c r="D471" s="224"/>
      <c r="E471" s="335"/>
      <c r="F471" s="323"/>
      <c r="G471" s="324"/>
      <c r="H471" s="214"/>
      <c r="I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</row>
    <row r="472" spans="1:40" ht="15" customHeight="1">
      <c r="A472" s="131"/>
      <c r="B472" s="82" t="s">
        <v>1848</v>
      </c>
      <c r="C472" s="82" t="s">
        <v>1853</v>
      </c>
      <c r="D472" s="232">
        <v>1</v>
      </c>
      <c r="E472" s="114" t="s">
        <v>1847</v>
      </c>
      <c r="F472" s="226"/>
      <c r="G472" s="127"/>
      <c r="H472" s="24"/>
      <c r="I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</row>
    <row r="473" spans="1:40" ht="15" customHeight="1">
      <c r="A473" s="322"/>
      <c r="B473" s="215"/>
      <c r="C473" s="215"/>
      <c r="D473" s="340"/>
      <c r="E473" s="335"/>
      <c r="F473" s="323"/>
      <c r="G473" s="324"/>
      <c r="H473" s="214"/>
      <c r="I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</row>
    <row r="474" spans="1:40" ht="15" customHeight="1">
      <c r="A474" s="131"/>
      <c r="B474" s="82" t="s">
        <v>1848</v>
      </c>
      <c r="C474" s="82" t="s">
        <v>1854</v>
      </c>
      <c r="D474" s="232">
        <v>5</v>
      </c>
      <c r="E474" s="114" t="s">
        <v>1847</v>
      </c>
      <c r="F474" s="226"/>
      <c r="G474" s="127"/>
      <c r="H474" s="24"/>
      <c r="I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</row>
    <row r="475" spans="1:40" ht="15" customHeight="1">
      <c r="A475" s="322"/>
      <c r="B475" s="215"/>
      <c r="C475" s="215"/>
      <c r="D475" s="224"/>
      <c r="E475" s="335"/>
      <c r="F475" s="323"/>
      <c r="G475" s="324"/>
      <c r="H475" s="214"/>
      <c r="I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</row>
    <row r="476" spans="1:40" ht="15" customHeight="1">
      <c r="A476" s="131"/>
      <c r="B476" s="82" t="s">
        <v>1845</v>
      </c>
      <c r="C476" s="82" t="s">
        <v>1855</v>
      </c>
      <c r="D476" s="232">
        <v>2</v>
      </c>
      <c r="E476" s="114" t="s">
        <v>1847</v>
      </c>
      <c r="F476" s="226"/>
      <c r="G476" s="127"/>
      <c r="H476" s="24"/>
      <c r="I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</row>
    <row r="477" spans="1:40" ht="15" customHeight="1">
      <c r="A477" s="322"/>
      <c r="B477" s="215"/>
      <c r="C477" s="130"/>
      <c r="D477" s="234"/>
      <c r="E477" s="113"/>
      <c r="F477" s="323"/>
      <c r="G477" s="324"/>
      <c r="H477" s="214"/>
      <c r="I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</row>
    <row r="478" spans="1:40" ht="15" customHeight="1">
      <c r="A478" s="131"/>
      <c r="B478" s="82"/>
      <c r="C478" s="82"/>
      <c r="D478" s="203"/>
      <c r="E478" s="114"/>
      <c r="F478" s="226"/>
      <c r="G478" s="127"/>
      <c r="H478" s="24"/>
      <c r="I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</row>
    <row r="479" spans="1:40" ht="15" customHeight="1">
      <c r="A479" s="322"/>
      <c r="B479" s="215"/>
      <c r="C479" s="215"/>
      <c r="D479" s="202"/>
      <c r="E479" s="113"/>
      <c r="F479" s="323"/>
      <c r="G479" s="324"/>
      <c r="H479" s="214"/>
      <c r="I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</row>
    <row r="480" spans="1:40" ht="15" customHeight="1">
      <c r="A480" s="131"/>
      <c r="B480" s="82" t="s">
        <v>1856</v>
      </c>
      <c r="C480" s="82" t="s">
        <v>1857</v>
      </c>
      <c r="D480" s="203">
        <v>19</v>
      </c>
      <c r="E480" s="114" t="s">
        <v>4</v>
      </c>
      <c r="F480" s="226"/>
      <c r="G480" s="127"/>
      <c r="H480" s="24"/>
      <c r="I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</row>
    <row r="481" spans="1:40" ht="15" customHeight="1">
      <c r="A481" s="322"/>
      <c r="B481" s="215"/>
      <c r="C481" s="130"/>
      <c r="D481" s="234"/>
      <c r="E481" s="113"/>
      <c r="F481" s="323"/>
      <c r="G481" s="324"/>
      <c r="H481" s="214"/>
      <c r="I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</row>
    <row r="482" spans="1:40" ht="15" customHeight="1">
      <c r="A482" s="33"/>
      <c r="B482" s="135"/>
      <c r="C482" s="135" t="s">
        <v>1648</v>
      </c>
      <c r="D482" s="204">
        <v>0</v>
      </c>
      <c r="E482" s="134"/>
      <c r="F482" s="244"/>
      <c r="G482" s="34"/>
      <c r="H482" s="35"/>
      <c r="I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</row>
    <row r="483" spans="1:40" ht="15" customHeight="1">
      <c r="A483" s="141"/>
      <c r="B483" s="190"/>
      <c r="C483" s="190"/>
      <c r="D483" s="205"/>
      <c r="E483" s="189"/>
      <c r="F483" s="263"/>
      <c r="G483" s="125"/>
      <c r="H483" s="239"/>
      <c r="I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</row>
    <row r="484" spans="1:40" ht="15" customHeight="1">
      <c r="A484" s="131"/>
      <c r="B484" s="82" t="s">
        <v>1644</v>
      </c>
      <c r="C484" s="82" t="s">
        <v>1770</v>
      </c>
      <c r="D484" s="203">
        <v>3516</v>
      </c>
      <c r="E484" s="114" t="s">
        <v>4</v>
      </c>
      <c r="F484" s="226"/>
      <c r="G484" s="127"/>
      <c r="H484" s="24"/>
      <c r="I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</row>
    <row r="485" spans="1:40" ht="15" customHeight="1">
      <c r="A485" s="322"/>
      <c r="B485" s="215"/>
      <c r="C485" s="215"/>
      <c r="D485" s="202"/>
      <c r="E485" s="113"/>
      <c r="F485" s="323"/>
      <c r="G485" s="324"/>
      <c r="H485" s="214"/>
      <c r="I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</row>
    <row r="486" spans="1:40" ht="15" customHeight="1">
      <c r="A486" s="131"/>
      <c r="B486" s="82"/>
      <c r="C486" s="82" t="s">
        <v>1648</v>
      </c>
      <c r="D486" s="203">
        <v>0</v>
      </c>
      <c r="E486" s="114"/>
      <c r="F486" s="226"/>
      <c r="G486" s="127"/>
      <c r="H486" s="24"/>
      <c r="I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</row>
    <row r="487" spans="1:40" ht="15" customHeight="1">
      <c r="A487" s="322"/>
      <c r="B487" s="215"/>
      <c r="C487" s="130"/>
      <c r="D487" s="202"/>
      <c r="E487" s="113"/>
      <c r="F487" s="323"/>
      <c r="G487" s="324"/>
      <c r="H487" s="214"/>
      <c r="I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</row>
    <row r="488" spans="1:40" ht="15" customHeight="1">
      <c r="A488" s="131"/>
      <c r="B488" s="82" t="s">
        <v>1651</v>
      </c>
      <c r="C488" s="82" t="s">
        <v>1858</v>
      </c>
      <c r="D488" s="203">
        <v>7</v>
      </c>
      <c r="E488" s="114" t="s">
        <v>4</v>
      </c>
      <c r="F488" s="124"/>
      <c r="G488" s="127"/>
      <c r="H488" s="195"/>
      <c r="I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</row>
    <row r="489" spans="1:40" ht="15" customHeight="1">
      <c r="A489" s="322"/>
      <c r="B489" s="215"/>
      <c r="C489" s="215"/>
      <c r="D489" s="202"/>
      <c r="E489" s="113"/>
      <c r="F489" s="323"/>
      <c r="G489" s="324"/>
      <c r="H489" s="214"/>
      <c r="I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</row>
    <row r="490" spans="1:40" ht="15" customHeight="1">
      <c r="A490" s="131"/>
      <c r="B490" s="82" t="s">
        <v>1651</v>
      </c>
      <c r="C490" s="82" t="s">
        <v>1859</v>
      </c>
      <c r="D490" s="203">
        <v>28</v>
      </c>
      <c r="E490" s="114" t="s">
        <v>4</v>
      </c>
      <c r="F490" s="226"/>
      <c r="G490" s="127"/>
      <c r="H490" s="24"/>
      <c r="I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</row>
    <row r="491" spans="1:40" s="29" customFormat="1" ht="15" customHeight="1">
      <c r="A491" s="330"/>
      <c r="B491" s="218"/>
      <c r="C491" s="331"/>
      <c r="D491" s="202"/>
      <c r="E491" s="39"/>
      <c r="F491" s="264"/>
      <c r="G491" s="324"/>
      <c r="H491" s="338"/>
      <c r="J491" s="18"/>
      <c r="K491" s="18"/>
      <c r="L491" s="18"/>
      <c r="M491" s="18"/>
    </row>
    <row r="492" spans="1:40" s="29" customFormat="1" ht="15" customHeight="1">
      <c r="A492" s="131"/>
      <c r="B492" s="82" t="s">
        <v>1651</v>
      </c>
      <c r="C492" s="82" t="s">
        <v>1773</v>
      </c>
      <c r="D492" s="203">
        <v>5</v>
      </c>
      <c r="E492" s="114" t="s">
        <v>1860</v>
      </c>
      <c r="F492" s="226"/>
      <c r="G492" s="127"/>
      <c r="H492" s="24"/>
      <c r="J492" s="18"/>
      <c r="K492" s="18"/>
      <c r="L492" s="18"/>
      <c r="M492" s="18"/>
    </row>
    <row r="493" spans="1:40" ht="15" customHeight="1">
      <c r="A493" s="322"/>
      <c r="B493" s="215"/>
      <c r="C493" s="215"/>
      <c r="D493" s="202"/>
      <c r="E493" s="113"/>
      <c r="F493" s="323"/>
      <c r="G493" s="324"/>
      <c r="H493" s="214"/>
      <c r="I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</row>
    <row r="494" spans="1:40" ht="15" customHeight="1">
      <c r="A494" s="138"/>
      <c r="B494" s="82" t="s">
        <v>1651</v>
      </c>
      <c r="C494" s="82" t="s">
        <v>1861</v>
      </c>
      <c r="D494" s="203">
        <v>751</v>
      </c>
      <c r="E494" s="114" t="s">
        <v>4</v>
      </c>
      <c r="F494" s="226"/>
      <c r="G494" s="27"/>
      <c r="H494" s="31"/>
      <c r="I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</row>
    <row r="495" spans="1:40" ht="15" customHeight="1">
      <c r="A495" s="133"/>
      <c r="B495" s="130"/>
      <c r="C495" s="130"/>
      <c r="D495" s="202"/>
      <c r="E495" s="113"/>
      <c r="F495" s="225"/>
      <c r="G495" s="125"/>
      <c r="H495" s="28"/>
      <c r="I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</row>
    <row r="496" spans="1:40" ht="15" customHeight="1">
      <c r="A496" s="138"/>
      <c r="B496" s="82" t="s">
        <v>1651</v>
      </c>
      <c r="C496" s="82" t="s">
        <v>1778</v>
      </c>
      <c r="D496" s="203">
        <v>784</v>
      </c>
      <c r="E496" s="114" t="s">
        <v>4</v>
      </c>
      <c r="F496" s="226"/>
      <c r="G496" s="127"/>
      <c r="H496" s="24"/>
      <c r="I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</row>
    <row r="497" spans="1:40" ht="15" customHeight="1">
      <c r="A497" s="322"/>
      <c r="B497" s="215"/>
      <c r="C497" s="215"/>
      <c r="D497" s="332"/>
      <c r="E497" s="335"/>
      <c r="F497" s="323"/>
      <c r="G497" s="324"/>
      <c r="H497" s="214"/>
      <c r="I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</row>
    <row r="498" spans="1:40" ht="15" customHeight="1">
      <c r="A498" s="131"/>
      <c r="B498" s="82" t="s">
        <v>1651</v>
      </c>
      <c r="C498" s="82" t="s">
        <v>1779</v>
      </c>
      <c r="D498" s="203">
        <v>1937</v>
      </c>
      <c r="E498" s="114" t="s">
        <v>4</v>
      </c>
      <c r="F498" s="226"/>
      <c r="G498" s="127"/>
      <c r="H498" s="24"/>
      <c r="I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</row>
    <row r="499" spans="1:40" ht="15" customHeight="1">
      <c r="A499" s="322"/>
      <c r="B499" s="215"/>
      <c r="C499" s="130"/>
      <c r="D499" s="202"/>
      <c r="E499" s="113"/>
      <c r="F499" s="323"/>
      <c r="G499" s="324"/>
      <c r="H499" s="214"/>
      <c r="I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</row>
    <row r="500" spans="1:40" ht="15" customHeight="1">
      <c r="A500" s="131"/>
      <c r="B500" s="58" t="s">
        <v>1651</v>
      </c>
      <c r="C500" s="82" t="s">
        <v>1862</v>
      </c>
      <c r="D500" s="203">
        <v>3</v>
      </c>
      <c r="E500" s="114" t="s">
        <v>4</v>
      </c>
      <c r="F500" s="226"/>
      <c r="G500" s="127"/>
      <c r="H500" s="24"/>
      <c r="I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</row>
    <row r="501" spans="1:40" ht="15" customHeight="1">
      <c r="A501" s="322"/>
      <c r="B501" s="215"/>
      <c r="C501" s="130"/>
      <c r="D501" s="202"/>
      <c r="E501" s="113"/>
      <c r="F501" s="323"/>
      <c r="G501" s="324"/>
      <c r="H501" s="214"/>
      <c r="I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</row>
    <row r="502" spans="1:40" ht="15" customHeight="1">
      <c r="A502" s="131"/>
      <c r="B502" s="58" t="s">
        <v>1651</v>
      </c>
      <c r="C502" s="82" t="s">
        <v>1863</v>
      </c>
      <c r="D502" s="203">
        <v>33</v>
      </c>
      <c r="E502" s="114" t="s">
        <v>4</v>
      </c>
      <c r="F502" s="226"/>
      <c r="G502" s="127"/>
      <c r="H502" s="24"/>
      <c r="I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</row>
    <row r="503" spans="1:40" ht="15" customHeight="1">
      <c r="A503" s="322"/>
      <c r="B503" s="215"/>
      <c r="C503" s="130"/>
      <c r="D503" s="202"/>
      <c r="E503" s="113"/>
      <c r="F503" s="323"/>
      <c r="G503" s="324"/>
      <c r="H503" s="214"/>
      <c r="I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</row>
    <row r="504" spans="1:40" ht="15" customHeight="1">
      <c r="A504" s="131"/>
      <c r="B504" s="58" t="s">
        <v>1651</v>
      </c>
      <c r="C504" s="82" t="s">
        <v>1864</v>
      </c>
      <c r="D504" s="203">
        <v>6</v>
      </c>
      <c r="E504" s="114" t="s">
        <v>4</v>
      </c>
      <c r="F504" s="226"/>
      <c r="G504" s="127"/>
      <c r="H504" s="24"/>
      <c r="I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</row>
    <row r="505" spans="1:40" ht="15" customHeight="1">
      <c r="A505" s="322"/>
      <c r="B505" s="215"/>
      <c r="C505" s="130"/>
      <c r="D505" s="202"/>
      <c r="E505" s="113"/>
      <c r="F505" s="323"/>
      <c r="G505" s="324"/>
      <c r="H505" s="214"/>
      <c r="I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</row>
    <row r="506" spans="1:40" ht="15" customHeight="1">
      <c r="A506" s="131"/>
      <c r="B506" s="58"/>
      <c r="C506" s="82"/>
      <c r="D506" s="203"/>
      <c r="E506" s="114"/>
      <c r="F506" s="226"/>
      <c r="G506" s="127"/>
      <c r="H506" s="24"/>
      <c r="I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</row>
    <row r="507" spans="1:40" ht="15" customHeight="1">
      <c r="A507" s="322"/>
      <c r="B507" s="215"/>
      <c r="C507" s="130"/>
      <c r="D507" s="202"/>
      <c r="E507" s="113"/>
      <c r="F507" s="323"/>
      <c r="G507" s="324"/>
      <c r="H507" s="214"/>
      <c r="I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</row>
    <row r="508" spans="1:40" ht="15" customHeight="1">
      <c r="A508" s="131"/>
      <c r="B508" s="58" t="s">
        <v>1785</v>
      </c>
      <c r="C508" s="82" t="s">
        <v>1865</v>
      </c>
      <c r="D508" s="203">
        <v>59</v>
      </c>
      <c r="E508" s="114" t="s">
        <v>4</v>
      </c>
      <c r="F508" s="226"/>
      <c r="G508" s="127"/>
      <c r="H508" s="24"/>
      <c r="I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</row>
    <row r="509" spans="1:40" ht="15" customHeight="1">
      <c r="A509" s="322"/>
      <c r="B509" s="215"/>
      <c r="C509" s="130"/>
      <c r="D509" s="202"/>
      <c r="E509" s="113"/>
      <c r="F509" s="323"/>
      <c r="G509" s="324"/>
      <c r="H509" s="214"/>
      <c r="I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</row>
    <row r="510" spans="1:40" ht="15" customHeight="1">
      <c r="A510" s="131"/>
      <c r="B510" s="58" t="s">
        <v>1785</v>
      </c>
      <c r="C510" s="82" t="s">
        <v>1790</v>
      </c>
      <c r="D510" s="203">
        <v>28</v>
      </c>
      <c r="E510" s="114" t="s">
        <v>4</v>
      </c>
      <c r="F510" s="124"/>
      <c r="G510" s="127"/>
      <c r="H510" s="195"/>
      <c r="I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</row>
    <row r="511" spans="1:40" ht="15" customHeight="1">
      <c r="A511" s="322"/>
      <c r="B511" s="215"/>
      <c r="C511" s="130"/>
      <c r="D511" s="202"/>
      <c r="E511" s="113"/>
      <c r="F511" s="323"/>
      <c r="G511" s="324"/>
      <c r="H511" s="214"/>
      <c r="I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</row>
    <row r="512" spans="1:40" ht="15" customHeight="1">
      <c r="A512" s="131"/>
      <c r="B512" s="58" t="s">
        <v>1785</v>
      </c>
      <c r="C512" s="82" t="s">
        <v>1791</v>
      </c>
      <c r="D512" s="203">
        <v>769</v>
      </c>
      <c r="E512" s="114" t="s">
        <v>4</v>
      </c>
      <c r="F512" s="231"/>
      <c r="G512" s="127"/>
      <c r="H512" s="24"/>
      <c r="I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</row>
    <row r="513" spans="1:40" ht="15" customHeight="1">
      <c r="A513" s="322"/>
      <c r="B513" s="215"/>
      <c r="C513" s="130"/>
      <c r="D513" s="202"/>
      <c r="E513" s="113"/>
      <c r="F513" s="323"/>
      <c r="G513" s="324"/>
      <c r="H513" s="214"/>
      <c r="I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</row>
    <row r="514" spans="1:40" ht="15" customHeight="1">
      <c r="A514" s="33"/>
      <c r="B514" s="135" t="s">
        <v>1785</v>
      </c>
      <c r="C514" s="135" t="s">
        <v>1866</v>
      </c>
      <c r="D514" s="204">
        <v>3</v>
      </c>
      <c r="E514" s="134" t="s">
        <v>4</v>
      </c>
      <c r="F514" s="244"/>
      <c r="G514" s="34"/>
      <c r="H514" s="35"/>
      <c r="I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</row>
    <row r="515" spans="1:40" ht="15" customHeight="1">
      <c r="A515" s="141"/>
      <c r="B515" s="190"/>
      <c r="C515" s="190"/>
      <c r="D515" s="205"/>
      <c r="E515" s="189"/>
      <c r="F515" s="263"/>
      <c r="G515" s="125"/>
      <c r="H515" s="239"/>
      <c r="I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</row>
    <row r="516" spans="1:40" ht="15" customHeight="1">
      <c r="A516" s="138"/>
      <c r="B516" s="58" t="s">
        <v>1785</v>
      </c>
      <c r="C516" s="82" t="s">
        <v>1789</v>
      </c>
      <c r="D516" s="203">
        <v>7</v>
      </c>
      <c r="E516" s="114" t="s">
        <v>4</v>
      </c>
      <c r="F516" s="124"/>
      <c r="G516" s="127"/>
      <c r="H516" s="195"/>
      <c r="I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</row>
    <row r="517" spans="1:40" ht="15" customHeight="1">
      <c r="A517" s="322"/>
      <c r="B517" s="215"/>
      <c r="C517" s="215"/>
      <c r="D517" s="202"/>
      <c r="E517" s="113"/>
      <c r="F517" s="323"/>
      <c r="G517" s="324"/>
      <c r="H517" s="214"/>
      <c r="I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</row>
    <row r="518" spans="1:40" ht="15" customHeight="1">
      <c r="A518" s="23"/>
      <c r="B518" s="58" t="s">
        <v>1785</v>
      </c>
      <c r="C518" s="82" t="s">
        <v>1867</v>
      </c>
      <c r="D518" s="203">
        <v>416</v>
      </c>
      <c r="E518" s="114" t="s">
        <v>4</v>
      </c>
      <c r="F518" s="226"/>
      <c r="G518" s="127"/>
      <c r="H518" s="24"/>
      <c r="I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</row>
    <row r="519" spans="1:40" ht="15" customHeight="1">
      <c r="A519" s="322"/>
      <c r="B519" s="215"/>
      <c r="C519" s="215"/>
      <c r="D519" s="202"/>
      <c r="E519" s="113"/>
      <c r="F519" s="323"/>
      <c r="G519" s="324"/>
      <c r="H519" s="214"/>
      <c r="I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</row>
    <row r="520" spans="1:40" ht="15" customHeight="1">
      <c r="A520" s="23"/>
      <c r="B520" s="58" t="s">
        <v>1785</v>
      </c>
      <c r="C520" s="82" t="s">
        <v>1868</v>
      </c>
      <c r="D520" s="203">
        <v>14</v>
      </c>
      <c r="E520" s="114" t="s">
        <v>4</v>
      </c>
      <c r="F520" s="226"/>
      <c r="G520" s="127"/>
      <c r="H520" s="24"/>
      <c r="I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</row>
    <row r="521" spans="1:40" ht="15" customHeight="1">
      <c r="A521" s="322"/>
      <c r="B521" s="215"/>
      <c r="C521" s="215"/>
      <c r="D521" s="202"/>
      <c r="E521" s="113"/>
      <c r="F521" s="323"/>
      <c r="G521" s="324"/>
      <c r="H521" s="214"/>
      <c r="I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</row>
    <row r="522" spans="1:40" ht="15" customHeight="1">
      <c r="A522" s="23"/>
      <c r="B522" s="58" t="s">
        <v>1785</v>
      </c>
      <c r="C522" s="82" t="s">
        <v>1869</v>
      </c>
      <c r="D522" s="203">
        <v>4</v>
      </c>
      <c r="E522" s="114" t="s">
        <v>4</v>
      </c>
      <c r="F522" s="226"/>
      <c r="G522" s="127"/>
      <c r="H522" s="24"/>
      <c r="I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</row>
    <row r="523" spans="1:40" ht="15" customHeight="1">
      <c r="A523" s="322"/>
      <c r="B523" s="215"/>
      <c r="C523" s="215"/>
      <c r="D523" s="202"/>
      <c r="E523" s="113"/>
      <c r="F523" s="323"/>
      <c r="G523" s="324"/>
      <c r="H523" s="214"/>
      <c r="I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</row>
    <row r="524" spans="1:40" ht="15" customHeight="1">
      <c r="A524" s="131"/>
      <c r="B524" s="82" t="s">
        <v>1793</v>
      </c>
      <c r="C524" s="82" t="s">
        <v>1870</v>
      </c>
      <c r="D524" s="203">
        <v>59</v>
      </c>
      <c r="E524" s="114" t="s">
        <v>4</v>
      </c>
      <c r="F524" s="226"/>
      <c r="G524" s="127"/>
      <c r="H524" s="24"/>
      <c r="I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</row>
    <row r="525" spans="1:40" ht="15" customHeight="1">
      <c r="A525" s="322"/>
      <c r="B525" s="218"/>
      <c r="C525" s="215"/>
      <c r="D525" s="202"/>
      <c r="E525" s="113"/>
      <c r="F525" s="323"/>
      <c r="G525" s="324"/>
      <c r="H525" s="214"/>
      <c r="I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</row>
    <row r="526" spans="1:40" ht="15" customHeight="1">
      <c r="A526" s="131"/>
      <c r="B526" s="82"/>
      <c r="C526" s="82"/>
      <c r="D526" s="203"/>
      <c r="E526" s="114"/>
      <c r="F526" s="226"/>
      <c r="G526" s="127"/>
      <c r="H526" s="24"/>
      <c r="I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</row>
    <row r="527" spans="1:40" ht="15" customHeight="1">
      <c r="A527" s="322"/>
      <c r="B527" s="215"/>
      <c r="C527" s="215"/>
      <c r="D527" s="202"/>
      <c r="E527" s="113"/>
      <c r="F527" s="323"/>
      <c r="G527" s="324"/>
      <c r="H527" s="214"/>
      <c r="I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</row>
    <row r="528" spans="1:40" ht="15" customHeight="1">
      <c r="A528" s="138"/>
      <c r="B528" s="82" t="s">
        <v>1801</v>
      </c>
      <c r="C528" s="82" t="s">
        <v>1802</v>
      </c>
      <c r="D528" s="203">
        <v>7</v>
      </c>
      <c r="E528" s="114" t="s">
        <v>1667</v>
      </c>
      <c r="F528" s="226"/>
      <c r="G528" s="127"/>
      <c r="H528" s="195"/>
      <c r="I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</row>
    <row r="529" spans="1:40" ht="15" customHeight="1">
      <c r="A529" s="322"/>
      <c r="B529" s="215"/>
      <c r="C529" s="215"/>
      <c r="D529" s="202"/>
      <c r="E529" s="113"/>
      <c r="F529" s="323"/>
      <c r="G529" s="324"/>
      <c r="H529" s="214"/>
      <c r="I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</row>
    <row r="530" spans="1:40" ht="15" customHeight="1">
      <c r="A530" s="23"/>
      <c r="B530" s="82" t="s">
        <v>1871</v>
      </c>
      <c r="C530" s="82" t="s">
        <v>1872</v>
      </c>
      <c r="D530" s="203">
        <v>368</v>
      </c>
      <c r="E530" s="114" t="s">
        <v>1667</v>
      </c>
      <c r="F530" s="226"/>
      <c r="G530" s="127"/>
      <c r="H530" s="195"/>
      <c r="I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</row>
    <row r="531" spans="1:40" ht="15" customHeight="1">
      <c r="A531" s="322"/>
      <c r="B531" s="215"/>
      <c r="C531" s="215"/>
      <c r="D531" s="202"/>
      <c r="E531" s="113"/>
      <c r="F531" s="323"/>
      <c r="G531" s="324"/>
      <c r="H531" s="214"/>
      <c r="I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</row>
    <row r="532" spans="1:40" ht="15" customHeight="1">
      <c r="A532" s="23"/>
      <c r="B532" s="82" t="s">
        <v>1871</v>
      </c>
      <c r="C532" s="82" t="s">
        <v>1873</v>
      </c>
      <c r="D532" s="203">
        <v>4</v>
      </c>
      <c r="E532" s="114" t="s">
        <v>1667</v>
      </c>
      <c r="F532" s="226"/>
      <c r="G532" s="127"/>
      <c r="H532" s="195"/>
      <c r="I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</row>
    <row r="533" spans="1:40" ht="15" customHeight="1">
      <c r="A533" s="322"/>
      <c r="B533" s="215"/>
      <c r="C533" s="215"/>
      <c r="D533" s="202"/>
      <c r="E533" s="113"/>
      <c r="F533" s="323"/>
      <c r="G533" s="324"/>
      <c r="H533" s="214"/>
      <c r="I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</row>
    <row r="534" spans="1:40" ht="15" customHeight="1">
      <c r="A534" s="23"/>
      <c r="B534" s="82"/>
      <c r="C534" s="82"/>
      <c r="D534" s="203"/>
      <c r="E534" s="114"/>
      <c r="F534" s="226"/>
      <c r="G534" s="127"/>
      <c r="H534" s="24"/>
      <c r="I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</row>
    <row r="535" spans="1:40" ht="15" customHeight="1">
      <c r="A535" s="322"/>
      <c r="B535" s="215"/>
      <c r="C535" s="215"/>
      <c r="D535" s="332"/>
      <c r="E535" s="333"/>
      <c r="F535" s="323"/>
      <c r="G535" s="324"/>
      <c r="H535" s="214"/>
      <c r="I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</row>
    <row r="536" spans="1:40" ht="15" customHeight="1">
      <c r="A536" s="131"/>
      <c r="B536" s="82" t="s">
        <v>1874</v>
      </c>
      <c r="C536" s="82" t="s">
        <v>1808</v>
      </c>
      <c r="D536" s="203">
        <v>4</v>
      </c>
      <c r="E536" s="114" t="s">
        <v>1667</v>
      </c>
      <c r="F536" s="226"/>
      <c r="G536" s="127"/>
      <c r="H536" s="24"/>
      <c r="I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</row>
    <row r="537" spans="1:40" ht="15" customHeight="1">
      <c r="A537" s="133"/>
      <c r="B537" s="130"/>
      <c r="C537" s="130"/>
      <c r="D537" s="202"/>
      <c r="E537" s="113"/>
      <c r="F537" s="225"/>
      <c r="G537" s="125"/>
      <c r="H537" s="21"/>
      <c r="I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</row>
    <row r="538" spans="1:40" ht="15" customHeight="1">
      <c r="A538" s="138"/>
      <c r="B538" s="82" t="s">
        <v>1874</v>
      </c>
      <c r="C538" s="82" t="s">
        <v>1809</v>
      </c>
      <c r="D538" s="203">
        <v>159</v>
      </c>
      <c r="E538" s="114" t="s">
        <v>1380</v>
      </c>
      <c r="F538" s="124"/>
      <c r="G538" s="127"/>
      <c r="H538" s="195"/>
      <c r="I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</row>
    <row r="539" spans="1:40" ht="15" customHeight="1">
      <c r="A539" s="188"/>
      <c r="B539" s="262"/>
      <c r="C539" s="215"/>
      <c r="D539" s="238"/>
      <c r="E539" s="113"/>
      <c r="F539" s="225"/>
      <c r="G539" s="324"/>
      <c r="H539" s="21"/>
      <c r="I539" s="19"/>
      <c r="J539" s="256"/>
      <c r="K539" s="256"/>
      <c r="L539" s="256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</row>
    <row r="540" spans="1:40" ht="15" customHeight="1">
      <c r="A540" s="188"/>
      <c r="B540" s="82" t="s">
        <v>1810</v>
      </c>
      <c r="C540" s="82" t="s">
        <v>1809</v>
      </c>
      <c r="D540" s="232">
        <v>19</v>
      </c>
      <c r="E540" s="114" t="s">
        <v>1380</v>
      </c>
      <c r="F540" s="226"/>
      <c r="G540" s="127"/>
      <c r="H540" s="195"/>
      <c r="I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</row>
    <row r="541" spans="1:40" ht="15" customHeight="1">
      <c r="A541" s="322"/>
      <c r="B541" s="215"/>
      <c r="C541" s="215"/>
      <c r="D541" s="202"/>
      <c r="E541" s="113"/>
      <c r="F541" s="323"/>
      <c r="G541" s="324"/>
      <c r="H541" s="214"/>
      <c r="I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</row>
    <row r="542" spans="1:40" ht="15" customHeight="1">
      <c r="A542" s="138"/>
      <c r="B542" s="82" t="s">
        <v>1814</v>
      </c>
      <c r="C542" s="82" t="s">
        <v>1875</v>
      </c>
      <c r="D542" s="203">
        <v>3</v>
      </c>
      <c r="E542" s="114" t="s">
        <v>1380</v>
      </c>
      <c r="F542" s="226"/>
      <c r="G542" s="27"/>
      <c r="H542" s="31"/>
      <c r="I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</row>
    <row r="543" spans="1:40" ht="15" customHeight="1">
      <c r="A543" s="133"/>
      <c r="B543" s="130"/>
      <c r="C543" s="130"/>
      <c r="D543" s="202"/>
      <c r="E543" s="113"/>
      <c r="F543" s="225"/>
      <c r="G543" s="125"/>
      <c r="H543" s="28"/>
      <c r="I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</row>
    <row r="544" spans="1:40" ht="15" customHeight="1">
      <c r="A544" s="131"/>
      <c r="B544" s="58" t="s">
        <v>1814</v>
      </c>
      <c r="C544" s="82" t="s">
        <v>1876</v>
      </c>
      <c r="D544" s="203">
        <v>2</v>
      </c>
      <c r="E544" s="114" t="s">
        <v>1380</v>
      </c>
      <c r="F544" s="226"/>
      <c r="G544" s="127"/>
      <c r="H544" s="24"/>
      <c r="I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</row>
    <row r="545" spans="1:40" ht="15" customHeight="1">
      <c r="A545" s="322"/>
      <c r="B545" s="215"/>
      <c r="C545" s="215"/>
      <c r="D545" s="332"/>
      <c r="E545" s="335"/>
      <c r="F545" s="323"/>
      <c r="G545" s="324"/>
      <c r="H545" s="214"/>
      <c r="I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</row>
    <row r="546" spans="1:40" ht="15" customHeight="1">
      <c r="A546" s="33"/>
      <c r="B546" s="135" t="s">
        <v>1811</v>
      </c>
      <c r="C546" s="135" t="s">
        <v>1877</v>
      </c>
      <c r="D546" s="204">
        <v>18</v>
      </c>
      <c r="E546" s="134" t="s">
        <v>1380</v>
      </c>
      <c r="F546" s="244"/>
      <c r="G546" s="34"/>
      <c r="H546" s="35"/>
      <c r="I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</row>
    <row r="547" spans="1:40" ht="15" customHeight="1">
      <c r="A547" s="141"/>
      <c r="B547" s="190"/>
      <c r="C547" s="190"/>
      <c r="D547" s="205"/>
      <c r="E547" s="189"/>
      <c r="F547" s="263"/>
      <c r="G547" s="125"/>
      <c r="H547" s="239"/>
      <c r="I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</row>
    <row r="548" spans="1:40" ht="15" customHeight="1">
      <c r="A548" s="131"/>
      <c r="B548" s="58" t="s">
        <v>1811</v>
      </c>
      <c r="C548" s="82" t="s">
        <v>1878</v>
      </c>
      <c r="D548" s="203">
        <v>1</v>
      </c>
      <c r="E548" s="114" t="s">
        <v>1380</v>
      </c>
      <c r="F548" s="226"/>
      <c r="G548" s="127"/>
      <c r="H548" s="24"/>
      <c r="I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</row>
    <row r="549" spans="1:40" ht="15" customHeight="1">
      <c r="A549" s="322"/>
      <c r="B549" s="215"/>
      <c r="C549" s="215"/>
      <c r="D549" s="202"/>
      <c r="E549" s="113"/>
      <c r="F549" s="323"/>
      <c r="G549" s="324"/>
      <c r="H549" s="214"/>
      <c r="I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</row>
    <row r="550" spans="1:40" ht="15" customHeight="1">
      <c r="A550" s="23"/>
      <c r="B550" s="82" t="s">
        <v>1811</v>
      </c>
      <c r="C550" s="82" t="s">
        <v>1879</v>
      </c>
      <c r="D550" s="203">
        <v>14</v>
      </c>
      <c r="E550" s="114" t="s">
        <v>1380</v>
      </c>
      <c r="F550" s="226"/>
      <c r="G550" s="127"/>
      <c r="H550" s="24"/>
      <c r="I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</row>
    <row r="551" spans="1:40" ht="15" customHeight="1">
      <c r="A551" s="322"/>
      <c r="B551" s="215"/>
      <c r="C551" s="215"/>
      <c r="D551" s="202"/>
      <c r="E551" s="113"/>
      <c r="F551" s="323"/>
      <c r="G551" s="324"/>
      <c r="H551" s="214"/>
      <c r="I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</row>
    <row r="552" spans="1:40" ht="15" customHeight="1">
      <c r="A552" s="23"/>
      <c r="B552" s="82" t="s">
        <v>1811</v>
      </c>
      <c r="C552" s="82" t="s">
        <v>1880</v>
      </c>
      <c r="D552" s="203">
        <v>23</v>
      </c>
      <c r="E552" s="114" t="s">
        <v>1380</v>
      </c>
      <c r="F552" s="226"/>
      <c r="G552" s="127"/>
      <c r="H552" s="24"/>
      <c r="I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</row>
    <row r="553" spans="1:40" ht="15" customHeight="1">
      <c r="A553" s="322"/>
      <c r="B553" s="215"/>
      <c r="C553" s="215"/>
      <c r="D553" s="202"/>
      <c r="E553" s="113"/>
      <c r="F553" s="323"/>
      <c r="G553" s="324"/>
      <c r="H553" s="214"/>
      <c r="I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</row>
    <row r="554" spans="1:40" ht="15" customHeight="1">
      <c r="A554" s="23"/>
      <c r="B554" s="82" t="s">
        <v>1811</v>
      </c>
      <c r="C554" s="82" t="s">
        <v>1881</v>
      </c>
      <c r="D554" s="203">
        <v>3</v>
      </c>
      <c r="E554" s="114" t="s">
        <v>1380</v>
      </c>
      <c r="F554" s="226"/>
      <c r="G554" s="127"/>
      <c r="H554" s="24"/>
      <c r="I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</row>
    <row r="555" spans="1:40" ht="15" customHeight="1">
      <c r="A555" s="322"/>
      <c r="B555" s="215"/>
      <c r="C555" s="215"/>
      <c r="D555" s="202"/>
      <c r="E555" s="113"/>
      <c r="F555" s="323"/>
      <c r="G555" s="324"/>
      <c r="H555" s="214"/>
      <c r="I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</row>
    <row r="556" spans="1:40" ht="15" customHeight="1">
      <c r="A556" s="131"/>
      <c r="B556" s="58"/>
      <c r="C556" s="82"/>
      <c r="D556" s="203"/>
      <c r="E556" s="114"/>
      <c r="F556" s="226"/>
      <c r="G556" s="127"/>
      <c r="H556" s="24"/>
      <c r="I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</row>
    <row r="557" spans="1:40" ht="15" customHeight="1">
      <c r="A557" s="322"/>
      <c r="B557" s="215"/>
      <c r="C557" s="215"/>
      <c r="D557" s="202"/>
      <c r="E557" s="113"/>
      <c r="F557" s="323"/>
      <c r="G557" s="324"/>
      <c r="H557" s="214"/>
      <c r="I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</row>
    <row r="558" spans="1:40" ht="15" customHeight="1">
      <c r="A558" s="23"/>
      <c r="B558" s="82" t="s">
        <v>1882</v>
      </c>
      <c r="C558" s="82" t="s">
        <v>1883</v>
      </c>
      <c r="D558" s="203">
        <v>38</v>
      </c>
      <c r="E558" s="114" t="s">
        <v>1684</v>
      </c>
      <c r="F558" s="226"/>
      <c r="G558" s="127"/>
      <c r="H558" s="24"/>
      <c r="I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</row>
    <row r="559" spans="1:40" ht="15" customHeight="1">
      <c r="A559" s="322"/>
      <c r="B559" s="215"/>
      <c r="C559" s="215"/>
      <c r="D559" s="202"/>
      <c r="E559" s="113"/>
      <c r="F559" s="323"/>
      <c r="G559" s="324"/>
      <c r="H559" s="214"/>
      <c r="I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</row>
    <row r="560" spans="1:40" ht="15" customHeight="1">
      <c r="A560" s="23"/>
      <c r="B560" s="82" t="s">
        <v>1882</v>
      </c>
      <c r="C560" s="82" t="s">
        <v>1884</v>
      </c>
      <c r="D560" s="203">
        <v>5</v>
      </c>
      <c r="E560" s="114" t="s">
        <v>1684</v>
      </c>
      <c r="F560" s="231"/>
      <c r="G560" s="127"/>
      <c r="H560" s="24"/>
      <c r="I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</row>
    <row r="561" spans="1:40" ht="15" customHeight="1">
      <c r="A561" s="322"/>
      <c r="B561" s="215"/>
      <c r="C561" s="217"/>
      <c r="D561" s="202"/>
      <c r="E561" s="113"/>
      <c r="F561" s="323"/>
      <c r="G561" s="324"/>
      <c r="H561" s="214"/>
      <c r="I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</row>
    <row r="562" spans="1:40" ht="15" customHeight="1">
      <c r="A562" s="23"/>
      <c r="B562" s="82" t="s">
        <v>1882</v>
      </c>
      <c r="C562" s="5" t="s">
        <v>1885</v>
      </c>
      <c r="D562" s="203">
        <v>2</v>
      </c>
      <c r="E562" s="114" t="s">
        <v>1684</v>
      </c>
      <c r="F562" s="231"/>
      <c r="G562" s="127"/>
      <c r="H562" s="24"/>
      <c r="I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</row>
    <row r="563" spans="1:40" ht="15" customHeight="1">
      <c r="A563" s="322"/>
      <c r="B563" s="215"/>
      <c r="C563" s="217"/>
      <c r="D563" s="202"/>
      <c r="E563" s="113"/>
      <c r="F563" s="323"/>
      <c r="G563" s="324"/>
      <c r="H563" s="214"/>
      <c r="I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</row>
    <row r="564" spans="1:40" ht="15" customHeight="1">
      <c r="A564" s="23"/>
      <c r="B564" s="82" t="s">
        <v>1882</v>
      </c>
      <c r="C564" s="5" t="s">
        <v>1886</v>
      </c>
      <c r="D564" s="203">
        <v>1</v>
      </c>
      <c r="E564" s="114" t="s">
        <v>1684</v>
      </c>
      <c r="F564" s="231"/>
      <c r="G564" s="127"/>
      <c r="H564" s="24"/>
      <c r="I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</row>
    <row r="565" spans="1:40" ht="15" customHeight="1">
      <c r="A565" s="322"/>
      <c r="B565" s="217"/>
      <c r="C565" s="217"/>
      <c r="D565" s="202"/>
      <c r="E565" s="3"/>
      <c r="F565" s="323"/>
      <c r="G565" s="324"/>
      <c r="H565" s="214"/>
      <c r="I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</row>
    <row r="566" spans="1:40" ht="15" customHeight="1">
      <c r="A566" s="23"/>
      <c r="B566" s="5"/>
      <c r="C566" s="5"/>
      <c r="D566" s="203"/>
      <c r="E566" s="6"/>
      <c r="F566" s="226"/>
      <c r="G566" s="127"/>
      <c r="H566" s="24"/>
      <c r="I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</row>
    <row r="567" spans="1:40" ht="15" customHeight="1">
      <c r="A567" s="322"/>
      <c r="B567" s="215"/>
      <c r="C567" s="130"/>
      <c r="D567" s="202"/>
      <c r="E567" s="113"/>
      <c r="F567" s="323"/>
      <c r="G567" s="324"/>
      <c r="H567" s="214"/>
      <c r="I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</row>
    <row r="568" spans="1:40" ht="15" customHeight="1">
      <c r="A568" s="131"/>
      <c r="B568" s="58" t="s">
        <v>1689</v>
      </c>
      <c r="C568" s="82" t="s">
        <v>1883</v>
      </c>
      <c r="D568" s="203">
        <v>13</v>
      </c>
      <c r="E568" s="114" t="s">
        <v>1684</v>
      </c>
      <c r="F568" s="226"/>
      <c r="G568" s="127"/>
      <c r="H568" s="24"/>
      <c r="I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</row>
    <row r="569" spans="1:40" ht="15" customHeight="1">
      <c r="A569" s="322"/>
      <c r="B569" s="215"/>
      <c r="C569" s="130"/>
      <c r="D569" s="202"/>
      <c r="E569" s="113"/>
      <c r="F569" s="323"/>
      <c r="G569" s="324"/>
      <c r="H569" s="214"/>
      <c r="I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</row>
    <row r="570" spans="1:40" ht="15" customHeight="1">
      <c r="A570" s="131"/>
      <c r="B570" s="58" t="s">
        <v>1689</v>
      </c>
      <c r="C570" s="82" t="s">
        <v>1884</v>
      </c>
      <c r="D570" s="203">
        <v>3</v>
      </c>
      <c r="E570" s="114" t="s">
        <v>1684</v>
      </c>
      <c r="F570" s="231"/>
      <c r="G570" s="127"/>
      <c r="H570" s="24"/>
      <c r="I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</row>
    <row r="571" spans="1:40" ht="15" customHeight="1">
      <c r="A571" s="322"/>
      <c r="B571" s="215"/>
      <c r="C571" s="130"/>
      <c r="D571" s="202"/>
      <c r="E571" s="113"/>
      <c r="F571" s="323"/>
      <c r="G571" s="324"/>
      <c r="H571" s="214"/>
      <c r="I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</row>
    <row r="572" spans="1:40" ht="15" customHeight="1">
      <c r="A572" s="131"/>
      <c r="B572" s="58" t="s">
        <v>1689</v>
      </c>
      <c r="C572" s="82" t="s">
        <v>1885</v>
      </c>
      <c r="D572" s="203">
        <v>1</v>
      </c>
      <c r="E572" s="114" t="s">
        <v>1684</v>
      </c>
      <c r="F572" s="231"/>
      <c r="G572" s="127"/>
      <c r="H572" s="24"/>
      <c r="I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</row>
    <row r="573" spans="1:40" ht="15" customHeight="1">
      <c r="A573" s="322"/>
      <c r="B573" s="215"/>
      <c r="C573" s="130"/>
      <c r="D573" s="202"/>
      <c r="E573" s="113"/>
      <c r="F573" s="323"/>
      <c r="G573" s="324"/>
      <c r="H573" s="214"/>
      <c r="I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</row>
    <row r="574" spans="1:40" ht="15" customHeight="1">
      <c r="A574" s="131"/>
      <c r="B574" s="58" t="s">
        <v>1689</v>
      </c>
      <c r="C574" s="82" t="s">
        <v>1887</v>
      </c>
      <c r="D574" s="203">
        <v>2</v>
      </c>
      <c r="E574" s="114" t="s">
        <v>1684</v>
      </c>
      <c r="F574" s="231"/>
      <c r="G574" s="127"/>
      <c r="H574" s="24"/>
      <c r="I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</row>
    <row r="575" spans="1:40" ht="15" customHeight="1">
      <c r="A575" s="322"/>
      <c r="B575" s="215"/>
      <c r="C575" s="130"/>
      <c r="D575" s="202"/>
      <c r="E575" s="113"/>
      <c r="F575" s="323"/>
      <c r="G575" s="324"/>
      <c r="H575" s="214"/>
      <c r="I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</row>
    <row r="576" spans="1:40" ht="15" customHeight="1">
      <c r="A576" s="131"/>
      <c r="B576" s="58" t="s">
        <v>1689</v>
      </c>
      <c r="C576" s="82" t="s">
        <v>1888</v>
      </c>
      <c r="D576" s="203">
        <v>1</v>
      </c>
      <c r="E576" s="114" t="s">
        <v>1684</v>
      </c>
      <c r="F576" s="226"/>
      <c r="G576" s="127"/>
      <c r="H576" s="24"/>
      <c r="I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</row>
    <row r="577" spans="1:40" ht="15" customHeight="1">
      <c r="A577" s="322"/>
      <c r="B577" s="215"/>
      <c r="C577" s="130"/>
      <c r="D577" s="202"/>
      <c r="E577" s="113"/>
      <c r="F577" s="323"/>
      <c r="G577" s="324"/>
      <c r="H577" s="214"/>
      <c r="I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</row>
    <row r="578" spans="1:40" ht="15" customHeight="1">
      <c r="A578" s="33"/>
      <c r="B578" s="135"/>
      <c r="C578" s="135"/>
      <c r="D578" s="204"/>
      <c r="E578" s="134"/>
      <c r="F578" s="244"/>
      <c r="G578" s="34"/>
      <c r="H578" s="35"/>
      <c r="I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</row>
    <row r="579" spans="1:40" ht="15" customHeight="1">
      <c r="A579" s="141"/>
      <c r="B579" s="190"/>
      <c r="C579" s="190"/>
      <c r="D579" s="205"/>
      <c r="E579" s="189"/>
      <c r="F579" s="263"/>
      <c r="G579" s="125"/>
      <c r="H579" s="239"/>
      <c r="I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</row>
    <row r="580" spans="1:40" ht="15" customHeight="1">
      <c r="A580" s="131"/>
      <c r="B580" s="82"/>
      <c r="C580" s="82"/>
      <c r="D580" s="203"/>
      <c r="E580" s="114"/>
      <c r="F580" s="226"/>
      <c r="G580" s="127"/>
      <c r="H580" s="24"/>
      <c r="I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</row>
    <row r="581" spans="1:40" ht="15" customHeight="1">
      <c r="A581" s="322"/>
      <c r="B581" s="215"/>
      <c r="C581" s="215"/>
      <c r="D581" s="202"/>
      <c r="E581" s="113"/>
      <c r="F581" s="323"/>
      <c r="G581" s="324"/>
      <c r="H581" s="214"/>
      <c r="I581" s="19"/>
      <c r="J581" s="221"/>
      <c r="K581" s="221"/>
      <c r="L581" s="221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</row>
    <row r="582" spans="1:40" ht="15" customHeight="1">
      <c r="A582" s="23"/>
      <c r="B582" s="184"/>
      <c r="C582" s="82"/>
      <c r="D582" s="203"/>
      <c r="E582" s="114"/>
      <c r="F582" s="226"/>
      <c r="G582" s="127"/>
      <c r="H582" s="24"/>
      <c r="I582" s="19"/>
      <c r="J582" s="341"/>
      <c r="K582" s="341"/>
      <c r="L582" s="341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</row>
    <row r="583" spans="1:40" ht="15" customHeight="1">
      <c r="A583" s="322"/>
      <c r="B583" s="218"/>
      <c r="C583" s="215"/>
      <c r="D583" s="202"/>
      <c r="E583" s="113"/>
      <c r="F583" s="323"/>
      <c r="G583" s="324"/>
      <c r="H583" s="214"/>
      <c r="I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</row>
    <row r="584" spans="1:40" ht="15" customHeight="1">
      <c r="A584" s="131"/>
      <c r="B584" s="114"/>
      <c r="C584" s="82"/>
      <c r="D584" s="203"/>
      <c r="E584" s="114"/>
      <c r="F584" s="226"/>
      <c r="G584" s="127"/>
      <c r="H584" s="24"/>
      <c r="I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</row>
    <row r="585" spans="1:40" ht="15" customHeight="1">
      <c r="A585" s="322"/>
      <c r="B585" s="217"/>
      <c r="C585" s="217"/>
      <c r="D585" s="202"/>
      <c r="E585" s="3"/>
      <c r="F585" s="225"/>
      <c r="G585" s="324"/>
      <c r="H585" s="21"/>
      <c r="I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</row>
    <row r="586" spans="1:40" ht="15" customHeight="1">
      <c r="A586" s="23"/>
      <c r="B586" s="184"/>
      <c r="C586" s="82"/>
      <c r="D586" s="203"/>
      <c r="E586" s="114"/>
      <c r="F586" s="226"/>
      <c r="G586" s="127"/>
      <c r="H586" s="24"/>
      <c r="I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</row>
    <row r="587" spans="1:40" ht="15" customHeight="1">
      <c r="A587" s="322"/>
      <c r="B587" s="218"/>
      <c r="C587" s="215"/>
      <c r="D587" s="202"/>
      <c r="E587" s="113"/>
      <c r="F587" s="323"/>
      <c r="G587" s="324"/>
      <c r="H587" s="214"/>
      <c r="I587" s="19"/>
      <c r="J587" s="221"/>
      <c r="K587" s="221"/>
      <c r="L587" s="221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</row>
    <row r="588" spans="1:40" ht="15" customHeight="1">
      <c r="A588" s="23"/>
      <c r="B588" s="184"/>
      <c r="C588" s="82"/>
      <c r="D588" s="203"/>
      <c r="E588" s="114"/>
      <c r="F588" s="226"/>
      <c r="G588" s="127"/>
      <c r="H588" s="24"/>
      <c r="I588" s="19"/>
      <c r="J588" s="341"/>
      <c r="K588" s="341"/>
      <c r="L588" s="341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</row>
    <row r="589" spans="1:40" ht="15" customHeight="1">
      <c r="A589" s="188"/>
      <c r="B589" s="262"/>
      <c r="C589" s="215"/>
      <c r="D589" s="238"/>
      <c r="E589" s="113"/>
      <c r="F589" s="225"/>
      <c r="G589" s="324"/>
      <c r="H589" s="21"/>
      <c r="I589" s="19"/>
      <c r="J589" s="256"/>
      <c r="K589" s="256"/>
      <c r="L589" s="256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</row>
    <row r="590" spans="1:40" ht="15" customHeight="1">
      <c r="A590" s="188"/>
      <c r="B590" s="82"/>
      <c r="C590" s="82"/>
      <c r="D590" s="232"/>
      <c r="E590" s="114"/>
      <c r="F590" s="226"/>
      <c r="G590" s="127"/>
      <c r="H590" s="24"/>
      <c r="I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</row>
    <row r="591" spans="1:40" ht="15" customHeight="1">
      <c r="A591" s="322"/>
      <c r="B591" s="215"/>
      <c r="C591" s="215"/>
      <c r="D591" s="202"/>
      <c r="E591" s="113"/>
      <c r="F591" s="323"/>
      <c r="G591" s="324"/>
      <c r="H591" s="214"/>
      <c r="I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</row>
    <row r="592" spans="1:40" ht="15" customHeight="1">
      <c r="A592" s="23"/>
      <c r="B592" s="82"/>
      <c r="C592" s="82"/>
      <c r="D592" s="203"/>
      <c r="E592" s="114"/>
      <c r="F592" s="226"/>
      <c r="G592" s="127"/>
      <c r="H592" s="24"/>
      <c r="I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</row>
    <row r="593" spans="1:40" ht="15" customHeight="1">
      <c r="A593" s="322"/>
      <c r="B593" s="215"/>
      <c r="C593" s="215"/>
      <c r="D593" s="202"/>
      <c r="E593" s="113"/>
      <c r="F593" s="323"/>
      <c r="G593" s="324"/>
      <c r="H593" s="214"/>
      <c r="I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</row>
    <row r="594" spans="1:40" ht="15" customHeight="1">
      <c r="A594" s="23"/>
      <c r="B594" s="82"/>
      <c r="C594" s="82"/>
      <c r="D594" s="203"/>
      <c r="E594" s="114"/>
      <c r="F594" s="226"/>
      <c r="G594" s="127"/>
      <c r="H594" s="24"/>
      <c r="I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</row>
    <row r="595" spans="1:40" ht="15" customHeight="1">
      <c r="A595" s="322"/>
      <c r="B595" s="215"/>
      <c r="C595" s="215"/>
      <c r="D595" s="202"/>
      <c r="E595" s="113"/>
      <c r="F595" s="323"/>
      <c r="G595" s="324"/>
      <c r="H595" s="214"/>
      <c r="I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</row>
    <row r="596" spans="1:40" ht="15" customHeight="1">
      <c r="A596" s="23"/>
      <c r="B596" s="82"/>
      <c r="C596" s="82"/>
      <c r="D596" s="203"/>
      <c r="E596" s="114"/>
      <c r="F596" s="226"/>
      <c r="G596" s="127"/>
      <c r="H596" s="24"/>
      <c r="I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</row>
    <row r="597" spans="1:40" ht="15" customHeight="1">
      <c r="A597" s="322"/>
      <c r="B597" s="215"/>
      <c r="C597" s="215"/>
      <c r="D597" s="202"/>
      <c r="E597" s="113"/>
      <c r="F597" s="323"/>
      <c r="G597" s="324"/>
      <c r="H597" s="214"/>
      <c r="I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</row>
    <row r="598" spans="1:40" ht="15" customHeight="1">
      <c r="A598" s="23"/>
      <c r="B598" s="82"/>
      <c r="C598" s="82"/>
      <c r="D598" s="203"/>
      <c r="E598" s="114"/>
      <c r="F598" s="226"/>
      <c r="G598" s="127"/>
      <c r="H598" s="24"/>
      <c r="I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</row>
    <row r="599" spans="1:40" ht="15" customHeight="1">
      <c r="A599" s="322"/>
      <c r="B599" s="215"/>
      <c r="C599" s="215"/>
      <c r="D599" s="202"/>
      <c r="E599" s="113"/>
      <c r="F599" s="323"/>
      <c r="G599" s="324"/>
      <c r="H599" s="214"/>
      <c r="I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</row>
    <row r="600" spans="1:40" ht="15" customHeight="1">
      <c r="A600" s="23"/>
      <c r="B600" s="82"/>
      <c r="C600" s="82"/>
      <c r="D600" s="203"/>
      <c r="E600" s="114"/>
      <c r="F600" s="226"/>
      <c r="G600" s="127"/>
      <c r="H600" s="24"/>
      <c r="I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</row>
    <row r="601" spans="1:40" ht="15" customHeight="1">
      <c r="A601" s="322"/>
      <c r="B601" s="217"/>
      <c r="C601" s="217"/>
      <c r="D601" s="202"/>
      <c r="E601" s="3"/>
      <c r="F601" s="323"/>
      <c r="G601" s="324"/>
      <c r="H601" s="214"/>
      <c r="I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</row>
    <row r="602" spans="1:40" ht="15" customHeight="1">
      <c r="A602" s="23"/>
      <c r="B602" s="5"/>
      <c r="C602" s="5"/>
      <c r="D602" s="203"/>
      <c r="E602" s="6"/>
      <c r="F602" s="226"/>
      <c r="G602" s="127"/>
      <c r="H602" s="24"/>
      <c r="I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</row>
    <row r="603" spans="1:40" ht="15" customHeight="1">
      <c r="A603" s="322"/>
      <c r="B603" s="217"/>
      <c r="C603" s="217"/>
      <c r="D603" s="202"/>
      <c r="E603" s="3"/>
      <c r="F603" s="323"/>
      <c r="G603" s="324"/>
      <c r="H603" s="214"/>
      <c r="I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</row>
    <row r="604" spans="1:40" ht="15" customHeight="1">
      <c r="A604" s="23"/>
      <c r="B604" s="5"/>
      <c r="C604" s="5"/>
      <c r="D604" s="203"/>
      <c r="E604" s="6"/>
      <c r="F604" s="226"/>
      <c r="G604" s="127"/>
      <c r="H604" s="24"/>
      <c r="I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</row>
    <row r="605" spans="1:40" ht="15" customHeight="1">
      <c r="A605" s="322"/>
      <c r="B605" s="217"/>
      <c r="C605" s="217"/>
      <c r="D605" s="202"/>
      <c r="E605" s="3"/>
      <c r="F605" s="323"/>
      <c r="G605" s="324"/>
      <c r="H605" s="214"/>
      <c r="I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</row>
    <row r="606" spans="1:40" ht="15" customHeight="1">
      <c r="A606" s="23"/>
      <c r="B606" s="5"/>
      <c r="C606" s="5"/>
      <c r="D606" s="203"/>
      <c r="E606" s="6"/>
      <c r="F606" s="226"/>
      <c r="G606" s="127"/>
      <c r="H606" s="24"/>
      <c r="I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</row>
    <row r="607" spans="1:40" ht="15" customHeight="1">
      <c r="A607" s="322"/>
      <c r="B607" s="218"/>
      <c r="C607" s="215"/>
      <c r="D607" s="202"/>
      <c r="E607" s="113"/>
      <c r="F607" s="323"/>
      <c r="G607" s="324"/>
      <c r="H607" s="214"/>
      <c r="I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</row>
    <row r="608" spans="1:40" ht="15" customHeight="1">
      <c r="A608" s="131"/>
      <c r="B608" s="114" t="str">
        <f>A420&amp;" - 計"</f>
        <v>3 - 計</v>
      </c>
      <c r="C608" s="82"/>
      <c r="D608" s="203"/>
      <c r="E608" s="114"/>
      <c r="F608" s="226"/>
      <c r="G608" s="127"/>
      <c r="H608" s="24"/>
      <c r="I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</row>
    <row r="609" spans="1:40" ht="15" customHeight="1">
      <c r="A609" s="322"/>
      <c r="B609" s="217"/>
      <c r="C609" s="217"/>
      <c r="D609" s="202"/>
      <c r="E609" s="3"/>
      <c r="F609" s="225"/>
      <c r="G609" s="324"/>
      <c r="H609" s="21"/>
      <c r="I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</row>
    <row r="610" spans="1:40" ht="15" customHeight="1">
      <c r="A610" s="33"/>
      <c r="B610" s="135"/>
      <c r="C610" s="135"/>
      <c r="D610" s="204"/>
      <c r="E610" s="134"/>
      <c r="F610" s="244"/>
      <c r="G610" s="34"/>
      <c r="H610" s="35"/>
      <c r="I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</row>
    <row r="611" spans="1:40" ht="15" customHeight="1">
      <c r="A611" s="141"/>
      <c r="B611" s="190"/>
      <c r="C611" s="190"/>
      <c r="D611" s="205"/>
      <c r="E611" s="189"/>
      <c r="F611" s="263"/>
      <c r="G611" s="125"/>
      <c r="H611" s="239"/>
      <c r="I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</row>
    <row r="612" spans="1:40" ht="15" customHeight="1">
      <c r="A612" s="138">
        <v>4</v>
      </c>
      <c r="B612" s="82" t="s">
        <v>1628</v>
      </c>
      <c r="C612" s="82"/>
      <c r="D612" s="203"/>
      <c r="E612" s="114"/>
      <c r="F612" s="226"/>
      <c r="G612" s="127"/>
      <c r="H612" s="24"/>
      <c r="I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</row>
    <row r="613" spans="1:40" ht="15" customHeight="1">
      <c r="A613" s="322"/>
      <c r="B613" s="215"/>
      <c r="C613" s="215"/>
      <c r="D613" s="332"/>
      <c r="E613" s="335"/>
      <c r="F613" s="323"/>
      <c r="G613" s="324"/>
      <c r="H613" s="214"/>
      <c r="I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</row>
    <row r="614" spans="1:40" ht="15" customHeight="1">
      <c r="A614" s="131"/>
      <c r="B614" s="82"/>
      <c r="C614" s="82"/>
      <c r="D614" s="203"/>
      <c r="E614" s="114"/>
      <c r="F614" s="226"/>
      <c r="G614" s="127"/>
      <c r="H614" s="24"/>
      <c r="I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</row>
    <row r="615" spans="1:40" ht="15" customHeight="1">
      <c r="A615" s="322"/>
      <c r="B615" s="215"/>
      <c r="C615" s="130"/>
      <c r="D615" s="224"/>
      <c r="E615" s="113"/>
      <c r="F615" s="323"/>
      <c r="G615" s="324"/>
      <c r="H615" s="214"/>
      <c r="I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</row>
    <row r="616" spans="1:40" ht="15" customHeight="1">
      <c r="A616" s="131"/>
      <c r="B616" s="58" t="s">
        <v>1889</v>
      </c>
      <c r="C616" s="82" t="s">
        <v>1890</v>
      </c>
      <c r="D616" s="232">
        <v>16</v>
      </c>
      <c r="E616" s="114" t="s">
        <v>1707</v>
      </c>
      <c r="F616" s="226"/>
      <c r="G616" s="127"/>
      <c r="H616" s="24"/>
      <c r="I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</row>
    <row r="617" spans="1:40" ht="15" customHeight="1">
      <c r="A617" s="322"/>
      <c r="B617" s="215"/>
      <c r="C617" s="130"/>
      <c r="D617" s="224"/>
      <c r="E617" s="113"/>
      <c r="F617" s="323"/>
      <c r="G617" s="324"/>
      <c r="H617" s="214"/>
      <c r="I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</row>
    <row r="618" spans="1:40" ht="15" customHeight="1">
      <c r="A618" s="131"/>
      <c r="B618" s="58" t="s">
        <v>1889</v>
      </c>
      <c r="C618" s="82" t="s">
        <v>1891</v>
      </c>
      <c r="D618" s="232">
        <v>5</v>
      </c>
      <c r="E618" s="114" t="s">
        <v>331</v>
      </c>
      <c r="F618" s="226"/>
      <c r="G618" s="127"/>
      <c r="H618" s="24"/>
      <c r="I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</row>
    <row r="619" spans="1:40" ht="15" customHeight="1">
      <c r="A619" s="322"/>
      <c r="B619" s="215"/>
      <c r="C619" s="130"/>
      <c r="D619" s="224"/>
      <c r="E619" s="113"/>
      <c r="F619" s="323"/>
      <c r="G619" s="324"/>
      <c r="H619" s="214"/>
      <c r="I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</row>
    <row r="620" spans="1:40" ht="15" customHeight="1">
      <c r="A620" s="131"/>
      <c r="B620" s="58" t="s">
        <v>1889</v>
      </c>
      <c r="C620" s="82" t="s">
        <v>1892</v>
      </c>
      <c r="D620" s="232">
        <v>1</v>
      </c>
      <c r="E620" s="114" t="s">
        <v>331</v>
      </c>
      <c r="F620" s="226"/>
      <c r="G620" s="127"/>
      <c r="H620" s="24"/>
      <c r="I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</row>
    <row r="621" spans="1:40" ht="15" customHeight="1">
      <c r="A621" s="322"/>
      <c r="B621" s="215"/>
      <c r="C621" s="130"/>
      <c r="D621" s="224"/>
      <c r="E621" s="113"/>
      <c r="F621" s="323"/>
      <c r="G621" s="324"/>
      <c r="H621" s="214"/>
      <c r="I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</row>
    <row r="622" spans="1:40" ht="15" customHeight="1">
      <c r="A622" s="131"/>
      <c r="B622" s="58" t="s">
        <v>1889</v>
      </c>
      <c r="C622" s="82" t="s">
        <v>1893</v>
      </c>
      <c r="D622" s="232">
        <v>2</v>
      </c>
      <c r="E622" s="114" t="s">
        <v>331</v>
      </c>
      <c r="F622" s="226"/>
      <c r="G622" s="127"/>
      <c r="H622" s="24"/>
      <c r="I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</row>
    <row r="623" spans="1:40" ht="15" customHeight="1">
      <c r="A623" s="322"/>
      <c r="B623" s="215"/>
      <c r="C623" s="130"/>
      <c r="D623" s="224"/>
      <c r="E623" s="113"/>
      <c r="F623" s="323"/>
      <c r="G623" s="324"/>
      <c r="H623" s="214"/>
      <c r="I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</row>
    <row r="624" spans="1:40" ht="15" customHeight="1">
      <c r="A624" s="131"/>
      <c r="B624" s="58" t="s">
        <v>1889</v>
      </c>
      <c r="C624" s="82" t="s">
        <v>1894</v>
      </c>
      <c r="D624" s="232">
        <v>6</v>
      </c>
      <c r="E624" s="114" t="s">
        <v>331</v>
      </c>
      <c r="F624" s="226"/>
      <c r="G624" s="127"/>
      <c r="H624" s="24"/>
      <c r="I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</row>
    <row r="625" spans="1:40" ht="15" customHeight="1">
      <c r="A625" s="322"/>
      <c r="B625" s="215"/>
      <c r="C625" s="130"/>
      <c r="D625" s="224"/>
      <c r="E625" s="113"/>
      <c r="F625" s="323"/>
      <c r="G625" s="324"/>
      <c r="H625" s="214"/>
      <c r="I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</row>
    <row r="626" spans="1:40" ht="15" customHeight="1">
      <c r="A626" s="131"/>
      <c r="B626" s="58" t="s">
        <v>1889</v>
      </c>
      <c r="C626" s="82" t="s">
        <v>1895</v>
      </c>
      <c r="D626" s="232">
        <v>13</v>
      </c>
      <c r="E626" s="114" t="s">
        <v>331</v>
      </c>
      <c r="F626" s="226"/>
      <c r="G626" s="127"/>
      <c r="H626" s="24"/>
      <c r="I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</row>
    <row r="627" spans="1:40" ht="15" customHeight="1">
      <c r="A627" s="322"/>
      <c r="B627" s="215"/>
      <c r="C627" s="130"/>
      <c r="D627" s="224"/>
      <c r="E627" s="113"/>
      <c r="F627" s="323"/>
      <c r="G627" s="324"/>
      <c r="H627" s="214"/>
      <c r="I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</row>
    <row r="628" spans="1:40" ht="15" customHeight="1">
      <c r="A628" s="131"/>
      <c r="B628" s="58" t="s">
        <v>1889</v>
      </c>
      <c r="C628" s="82" t="s">
        <v>1896</v>
      </c>
      <c r="D628" s="232">
        <v>20</v>
      </c>
      <c r="E628" s="114" t="s">
        <v>331</v>
      </c>
      <c r="F628" s="226"/>
      <c r="G628" s="127"/>
      <c r="H628" s="24"/>
      <c r="I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</row>
    <row r="629" spans="1:40" ht="15" customHeight="1">
      <c r="A629" s="322"/>
      <c r="B629" s="215"/>
      <c r="C629" s="130"/>
      <c r="D629" s="224"/>
      <c r="E629" s="113"/>
      <c r="F629" s="323"/>
      <c r="G629" s="324"/>
      <c r="H629" s="214"/>
      <c r="I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</row>
    <row r="630" spans="1:40" ht="15" customHeight="1">
      <c r="A630" s="131"/>
      <c r="B630" s="58"/>
      <c r="C630" s="82"/>
      <c r="D630" s="232"/>
      <c r="E630" s="114"/>
      <c r="F630" s="226"/>
      <c r="G630" s="127"/>
      <c r="H630" s="24"/>
      <c r="I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</row>
    <row r="631" spans="1:40" ht="15" customHeight="1">
      <c r="A631" s="322"/>
      <c r="B631" s="215"/>
      <c r="C631" s="130"/>
      <c r="D631" s="224"/>
      <c r="E631" s="113"/>
      <c r="F631" s="323"/>
      <c r="G631" s="324"/>
      <c r="H631" s="214"/>
      <c r="I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</row>
    <row r="632" spans="1:40" ht="15" customHeight="1">
      <c r="A632" s="131"/>
      <c r="B632" s="58" t="s">
        <v>1897</v>
      </c>
      <c r="C632" s="82" t="s">
        <v>1898</v>
      </c>
      <c r="D632" s="232">
        <v>4</v>
      </c>
      <c r="E632" s="114" t="s">
        <v>331</v>
      </c>
      <c r="F632" s="226"/>
      <c r="G632" s="127"/>
      <c r="H632" s="24"/>
      <c r="I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</row>
    <row r="633" spans="1:40" ht="15" customHeight="1">
      <c r="A633" s="322"/>
      <c r="B633" s="215"/>
      <c r="C633" s="130"/>
      <c r="D633" s="224"/>
      <c r="E633" s="113"/>
      <c r="F633" s="323"/>
      <c r="G633" s="324"/>
      <c r="H633" s="214"/>
      <c r="I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</row>
    <row r="634" spans="1:40" ht="15" customHeight="1">
      <c r="A634" s="131"/>
      <c r="B634" s="58" t="s">
        <v>1897</v>
      </c>
      <c r="C634" s="82" t="s">
        <v>1899</v>
      </c>
      <c r="D634" s="232">
        <v>1</v>
      </c>
      <c r="E634" s="114" t="s">
        <v>331</v>
      </c>
      <c r="F634" s="226"/>
      <c r="G634" s="127"/>
      <c r="H634" s="24"/>
      <c r="I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</row>
    <row r="635" spans="1:40" ht="15" customHeight="1">
      <c r="A635" s="322"/>
      <c r="B635" s="215"/>
      <c r="C635" s="130"/>
      <c r="D635" s="224"/>
      <c r="E635" s="113"/>
      <c r="F635" s="323"/>
      <c r="G635" s="324"/>
      <c r="H635" s="214"/>
      <c r="I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</row>
    <row r="636" spans="1:40" ht="15" customHeight="1">
      <c r="A636" s="131"/>
      <c r="B636" s="58" t="s">
        <v>1897</v>
      </c>
      <c r="C636" s="82" t="s">
        <v>1900</v>
      </c>
      <c r="D636" s="232">
        <v>5</v>
      </c>
      <c r="E636" s="114" t="s">
        <v>331</v>
      </c>
      <c r="F636" s="226"/>
      <c r="G636" s="127"/>
      <c r="H636" s="24"/>
      <c r="I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</row>
    <row r="637" spans="1:40" ht="15" customHeight="1">
      <c r="A637" s="322"/>
      <c r="B637" s="215"/>
      <c r="C637" s="215"/>
      <c r="D637" s="224"/>
      <c r="E637" s="113"/>
      <c r="F637" s="323"/>
      <c r="G637" s="324"/>
      <c r="H637" s="214"/>
      <c r="I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</row>
    <row r="638" spans="1:40" ht="15" customHeight="1">
      <c r="A638" s="131"/>
      <c r="B638" s="82" t="s">
        <v>1897</v>
      </c>
      <c r="C638" s="82" t="s">
        <v>1901</v>
      </c>
      <c r="D638" s="232">
        <v>28</v>
      </c>
      <c r="E638" s="114" t="s">
        <v>331</v>
      </c>
      <c r="F638" s="226"/>
      <c r="G638" s="127"/>
      <c r="H638" s="24"/>
      <c r="I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</row>
    <row r="639" spans="1:40" ht="15" customHeight="1">
      <c r="A639" s="322"/>
      <c r="B639" s="218"/>
      <c r="C639" s="215"/>
      <c r="D639" s="224"/>
      <c r="E639" s="113"/>
      <c r="F639" s="323"/>
      <c r="G639" s="324"/>
      <c r="H639" s="214"/>
      <c r="I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</row>
    <row r="640" spans="1:40" ht="15" customHeight="1">
      <c r="A640" s="131"/>
      <c r="B640" s="139" t="s">
        <v>1897</v>
      </c>
      <c r="C640" s="82" t="s">
        <v>1902</v>
      </c>
      <c r="D640" s="232">
        <v>1</v>
      </c>
      <c r="E640" s="114" t="s">
        <v>331</v>
      </c>
      <c r="F640" s="226"/>
      <c r="G640" s="127"/>
      <c r="H640" s="24"/>
      <c r="I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</row>
    <row r="641" spans="1:40" ht="15" customHeight="1">
      <c r="A641" s="322"/>
      <c r="B641" s="215"/>
      <c r="C641" s="215"/>
      <c r="D641" s="224"/>
      <c r="E641" s="137"/>
      <c r="F641" s="225"/>
      <c r="G641" s="324"/>
      <c r="H641" s="21"/>
      <c r="I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</row>
    <row r="642" spans="1:40" ht="15" customHeight="1">
      <c r="A642" s="33"/>
      <c r="B642" s="135" t="s">
        <v>1897</v>
      </c>
      <c r="C642" s="135" t="s">
        <v>1903</v>
      </c>
      <c r="D642" s="204">
        <v>1</v>
      </c>
      <c r="E642" s="134" t="s">
        <v>331</v>
      </c>
      <c r="F642" s="244"/>
      <c r="G642" s="34"/>
      <c r="H642" s="35"/>
      <c r="I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</row>
    <row r="643" spans="1:40" ht="15" customHeight="1">
      <c r="A643" s="141"/>
      <c r="B643" s="190"/>
      <c r="C643" s="190"/>
      <c r="D643" s="205"/>
      <c r="E643" s="189"/>
      <c r="F643" s="263"/>
      <c r="G643" s="125"/>
      <c r="H643" s="239"/>
      <c r="I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</row>
    <row r="644" spans="1:40" ht="15" customHeight="1">
      <c r="A644" s="131"/>
      <c r="B644" s="82" t="s">
        <v>1897</v>
      </c>
      <c r="C644" s="82" t="s">
        <v>1904</v>
      </c>
      <c r="D644" s="232">
        <v>2</v>
      </c>
      <c r="E644" s="114" t="s">
        <v>331</v>
      </c>
      <c r="F644" s="226"/>
      <c r="G644" s="127"/>
      <c r="H644" s="24"/>
      <c r="I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</row>
    <row r="645" spans="1:40" ht="15" customHeight="1">
      <c r="A645" s="322"/>
      <c r="B645" s="215"/>
      <c r="C645" s="215"/>
      <c r="D645" s="340"/>
      <c r="E645" s="335"/>
      <c r="F645" s="323"/>
      <c r="G645" s="324"/>
      <c r="H645" s="214"/>
      <c r="I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</row>
    <row r="646" spans="1:40" ht="15" customHeight="1">
      <c r="A646" s="131"/>
      <c r="B646" s="82"/>
      <c r="C646" s="82"/>
      <c r="D646" s="232"/>
      <c r="E646" s="114"/>
      <c r="F646" s="226"/>
      <c r="G646" s="127"/>
      <c r="H646" s="24"/>
      <c r="I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</row>
    <row r="647" spans="1:40" ht="15" customHeight="1">
      <c r="A647" s="322"/>
      <c r="B647" s="215"/>
      <c r="C647" s="130"/>
      <c r="D647" s="224"/>
      <c r="E647" s="113"/>
      <c r="F647" s="323"/>
      <c r="G647" s="324"/>
      <c r="H647" s="214"/>
      <c r="I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</row>
    <row r="648" spans="1:40" ht="15" customHeight="1">
      <c r="A648" s="131"/>
      <c r="B648" s="58" t="s">
        <v>1905</v>
      </c>
      <c r="C648" s="82"/>
      <c r="D648" s="232">
        <v>1</v>
      </c>
      <c r="E648" s="114" t="s">
        <v>1667</v>
      </c>
      <c r="F648" s="226"/>
      <c r="G648" s="127"/>
      <c r="H648" s="24"/>
      <c r="I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</row>
    <row r="649" spans="1:40" ht="15" customHeight="1">
      <c r="A649" s="322"/>
      <c r="B649" s="215"/>
      <c r="C649" s="215"/>
      <c r="D649" s="224"/>
      <c r="E649" s="113"/>
      <c r="F649" s="323"/>
      <c r="G649" s="324"/>
      <c r="H649" s="214"/>
      <c r="I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</row>
    <row r="650" spans="1:40" ht="15" customHeight="1">
      <c r="A650" s="131"/>
      <c r="B650" s="82"/>
      <c r="C650" s="82"/>
      <c r="D650" s="232"/>
      <c r="E650" s="114"/>
      <c r="F650" s="226"/>
      <c r="G650" s="127"/>
      <c r="H650" s="24"/>
      <c r="I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</row>
    <row r="651" spans="1:40" ht="15" customHeight="1">
      <c r="A651" s="322"/>
      <c r="B651" s="215"/>
      <c r="C651" s="130"/>
      <c r="D651" s="224"/>
      <c r="E651" s="113"/>
      <c r="F651" s="323"/>
      <c r="G651" s="324"/>
      <c r="H651" s="214"/>
      <c r="I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</row>
    <row r="652" spans="1:40" ht="15" customHeight="1">
      <c r="A652" s="131"/>
      <c r="B652" s="58" t="s">
        <v>1906</v>
      </c>
      <c r="C652" s="82" t="s">
        <v>1907</v>
      </c>
      <c r="D652" s="232">
        <v>4</v>
      </c>
      <c r="E652" s="114" t="s">
        <v>1667</v>
      </c>
      <c r="F652" s="226"/>
      <c r="G652" s="127"/>
      <c r="H652" s="24"/>
      <c r="I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</row>
    <row r="653" spans="1:40" ht="15" customHeight="1">
      <c r="A653" s="322"/>
      <c r="B653" s="215"/>
      <c r="C653" s="130"/>
      <c r="D653" s="224"/>
      <c r="E653" s="113"/>
      <c r="F653" s="323"/>
      <c r="G653" s="324"/>
      <c r="H653" s="214"/>
      <c r="I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</row>
    <row r="654" spans="1:40" ht="15" customHeight="1">
      <c r="A654" s="131"/>
      <c r="B654" s="58" t="s">
        <v>1906</v>
      </c>
      <c r="C654" s="82" t="s">
        <v>1908</v>
      </c>
      <c r="D654" s="232">
        <v>1</v>
      </c>
      <c r="E654" s="114" t="s">
        <v>1667</v>
      </c>
      <c r="F654" s="226"/>
      <c r="G654" s="127"/>
      <c r="H654" s="24"/>
      <c r="I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</row>
    <row r="655" spans="1:40" ht="15" customHeight="1">
      <c r="A655" s="322"/>
      <c r="B655" s="215"/>
      <c r="C655" s="130"/>
      <c r="D655" s="202"/>
      <c r="E655" s="113"/>
      <c r="F655" s="323"/>
      <c r="G655" s="324"/>
      <c r="H655" s="214"/>
      <c r="I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</row>
    <row r="656" spans="1:40" ht="15" customHeight="1">
      <c r="A656" s="131"/>
      <c r="B656" s="58"/>
      <c r="C656" s="82"/>
      <c r="D656" s="203"/>
      <c r="E656" s="114"/>
      <c r="F656" s="226"/>
      <c r="G656" s="127"/>
      <c r="H656" s="24"/>
      <c r="I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</row>
    <row r="657" spans="1:40" ht="15" customHeight="1">
      <c r="A657" s="322"/>
      <c r="B657" s="215"/>
      <c r="C657" s="215"/>
      <c r="D657" s="202"/>
      <c r="E657" s="113"/>
      <c r="F657" s="323"/>
      <c r="G657" s="324"/>
      <c r="H657" s="214"/>
      <c r="I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</row>
    <row r="658" spans="1:40" ht="15" customHeight="1">
      <c r="A658" s="131"/>
      <c r="B658" s="82" t="s">
        <v>1649</v>
      </c>
      <c r="C658" s="82" t="s">
        <v>1775</v>
      </c>
      <c r="D658" s="203">
        <v>26</v>
      </c>
      <c r="E658" s="114" t="s">
        <v>4</v>
      </c>
      <c r="F658" s="226"/>
      <c r="G658" s="127"/>
      <c r="H658" s="24"/>
      <c r="I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</row>
    <row r="659" spans="1:40" ht="15" customHeight="1">
      <c r="A659" s="322"/>
      <c r="B659" s="215"/>
      <c r="C659" s="215"/>
      <c r="D659" s="202"/>
      <c r="E659" s="113"/>
      <c r="F659" s="323"/>
      <c r="G659" s="324"/>
      <c r="H659" s="214"/>
      <c r="I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</row>
    <row r="660" spans="1:40" ht="15" customHeight="1">
      <c r="A660" s="131"/>
      <c r="B660" s="82" t="s">
        <v>1649</v>
      </c>
      <c r="C660" s="82" t="s">
        <v>1776</v>
      </c>
      <c r="D660" s="203">
        <v>518</v>
      </c>
      <c r="E660" s="114" t="s">
        <v>4</v>
      </c>
      <c r="F660" s="226"/>
      <c r="G660" s="127"/>
      <c r="H660" s="24"/>
      <c r="I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</row>
    <row r="661" spans="1:40" ht="15" customHeight="1">
      <c r="A661" s="322"/>
      <c r="B661" s="215"/>
      <c r="C661" s="215"/>
      <c r="D661" s="202"/>
      <c r="E661" s="113"/>
      <c r="F661" s="323"/>
      <c r="G661" s="324"/>
      <c r="H661" s="214"/>
      <c r="I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</row>
    <row r="662" spans="1:40" ht="15" customHeight="1">
      <c r="A662" s="131"/>
      <c r="B662" s="82" t="s">
        <v>1649</v>
      </c>
      <c r="C662" s="82" t="s">
        <v>1781</v>
      </c>
      <c r="D662" s="203">
        <v>25</v>
      </c>
      <c r="E662" s="114" t="s">
        <v>4</v>
      </c>
      <c r="F662" s="226"/>
      <c r="G662" s="127"/>
      <c r="H662" s="24"/>
      <c r="I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</row>
    <row r="663" spans="1:40" ht="15" customHeight="1">
      <c r="A663" s="322"/>
      <c r="B663" s="215"/>
      <c r="C663" s="215"/>
      <c r="D663" s="202"/>
      <c r="E663" s="113"/>
      <c r="F663" s="243"/>
      <c r="G663" s="324"/>
      <c r="H663" s="214"/>
      <c r="I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</row>
    <row r="664" spans="1:40" ht="15" customHeight="1">
      <c r="A664" s="131"/>
      <c r="B664" s="82" t="s">
        <v>1649</v>
      </c>
      <c r="C664" s="82" t="s">
        <v>1780</v>
      </c>
      <c r="D664" s="203">
        <v>21</v>
      </c>
      <c r="E664" s="114" t="s">
        <v>4</v>
      </c>
      <c r="F664" s="231"/>
      <c r="G664" s="127"/>
      <c r="H664" s="24"/>
      <c r="I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</row>
    <row r="665" spans="1:40" ht="15" customHeight="1">
      <c r="A665" s="322"/>
      <c r="B665" s="215"/>
      <c r="C665" s="130"/>
      <c r="D665" s="202"/>
      <c r="E665" s="113"/>
      <c r="F665" s="323"/>
      <c r="G665" s="324"/>
      <c r="H665" s="214"/>
      <c r="I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</row>
    <row r="666" spans="1:40" ht="15" customHeight="1">
      <c r="A666" s="131"/>
      <c r="B666" s="58"/>
      <c r="C666" s="82"/>
      <c r="D666" s="203"/>
      <c r="E666" s="114"/>
      <c r="F666" s="226"/>
      <c r="G666" s="127"/>
      <c r="H666" s="24"/>
      <c r="I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</row>
    <row r="667" spans="1:40" ht="15" customHeight="1">
      <c r="A667" s="322"/>
      <c r="B667" s="215"/>
      <c r="C667" s="130"/>
      <c r="D667" s="234"/>
      <c r="E667" s="113"/>
      <c r="F667" s="323"/>
      <c r="G667" s="324"/>
      <c r="H667" s="214"/>
      <c r="I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</row>
    <row r="668" spans="1:40" ht="15" customHeight="1">
      <c r="A668" s="131"/>
      <c r="B668" s="58" t="s">
        <v>1661</v>
      </c>
      <c r="C668" s="82" t="s">
        <v>1867</v>
      </c>
      <c r="D668" s="203">
        <v>17</v>
      </c>
      <c r="E668" s="114" t="s">
        <v>4</v>
      </c>
      <c r="F668" s="226"/>
      <c r="G668" s="127"/>
      <c r="H668" s="24"/>
      <c r="I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</row>
    <row r="669" spans="1:40" ht="15" customHeight="1">
      <c r="A669" s="322"/>
      <c r="B669" s="215"/>
      <c r="C669" s="130"/>
      <c r="D669" s="202"/>
      <c r="E669" s="113"/>
      <c r="F669" s="323"/>
      <c r="G669" s="324"/>
      <c r="H669" s="214"/>
      <c r="I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</row>
    <row r="670" spans="1:40" ht="15" customHeight="1">
      <c r="A670" s="131"/>
      <c r="B670" s="58" t="s">
        <v>1661</v>
      </c>
      <c r="C670" s="82" t="s">
        <v>1909</v>
      </c>
      <c r="D670" s="203">
        <v>10</v>
      </c>
      <c r="E670" s="114" t="s">
        <v>4</v>
      </c>
      <c r="F670" s="226"/>
      <c r="G670" s="127"/>
      <c r="H670" s="24"/>
      <c r="I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</row>
    <row r="671" spans="1:40" ht="15" customHeight="1">
      <c r="A671" s="322"/>
      <c r="B671" s="215"/>
      <c r="C671" s="130"/>
      <c r="D671" s="202"/>
      <c r="E671" s="113"/>
      <c r="F671" s="323"/>
      <c r="G671" s="324"/>
      <c r="H671" s="214"/>
      <c r="I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</row>
    <row r="672" spans="1:40" ht="15" customHeight="1">
      <c r="A672" s="131"/>
      <c r="B672" s="82" t="s">
        <v>1663</v>
      </c>
      <c r="C672" s="82" t="s">
        <v>1910</v>
      </c>
      <c r="D672" s="203">
        <v>10</v>
      </c>
      <c r="E672" s="114" t="s">
        <v>4</v>
      </c>
      <c r="F672" s="226"/>
      <c r="G672" s="127"/>
      <c r="H672" s="24"/>
      <c r="I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</row>
    <row r="673" spans="1:40" ht="15" customHeight="1">
      <c r="A673" s="322"/>
      <c r="B673" s="215"/>
      <c r="C673" s="130"/>
      <c r="D673" s="202"/>
      <c r="E673" s="113"/>
      <c r="F673" s="323"/>
      <c r="G673" s="324"/>
      <c r="H673" s="214"/>
      <c r="I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</row>
    <row r="674" spans="1:40" ht="15" customHeight="1">
      <c r="A674" s="33"/>
      <c r="B674" s="135"/>
      <c r="C674" s="135"/>
      <c r="D674" s="204"/>
      <c r="E674" s="134"/>
      <c r="F674" s="244"/>
      <c r="G674" s="34"/>
      <c r="H674" s="35"/>
      <c r="I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</row>
    <row r="675" spans="1:40" ht="15" customHeight="1">
      <c r="A675" s="141"/>
      <c r="B675" s="190"/>
      <c r="C675" s="190"/>
      <c r="D675" s="205"/>
      <c r="E675" s="189"/>
      <c r="F675" s="263"/>
      <c r="G675" s="125"/>
      <c r="H675" s="239"/>
      <c r="I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</row>
    <row r="676" spans="1:40" ht="15" customHeight="1">
      <c r="A676" s="131"/>
      <c r="B676" s="82" t="s">
        <v>1871</v>
      </c>
      <c r="C676" s="82" t="s">
        <v>1872</v>
      </c>
      <c r="D676" s="203">
        <v>14</v>
      </c>
      <c r="E676" s="114" t="s">
        <v>1380</v>
      </c>
      <c r="F676" s="226"/>
      <c r="G676" s="127"/>
      <c r="H676" s="24"/>
      <c r="I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</row>
    <row r="677" spans="1:40" ht="15" customHeight="1">
      <c r="A677" s="322"/>
      <c r="B677" s="215"/>
      <c r="C677" s="130"/>
      <c r="D677" s="234"/>
      <c r="E677" s="113"/>
      <c r="F677" s="323"/>
      <c r="G677" s="324"/>
      <c r="H677" s="214"/>
      <c r="I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</row>
    <row r="678" spans="1:40" ht="15" customHeight="1">
      <c r="A678" s="131"/>
      <c r="B678" s="82"/>
      <c r="C678" s="82"/>
      <c r="D678" s="203"/>
      <c r="E678" s="114"/>
      <c r="F678" s="226"/>
      <c r="G678" s="127"/>
      <c r="H678" s="24"/>
      <c r="I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</row>
    <row r="679" spans="1:40" ht="15" customHeight="1">
      <c r="A679" s="322"/>
      <c r="B679" s="215"/>
      <c r="C679" s="215"/>
      <c r="D679" s="202"/>
      <c r="E679" s="113"/>
      <c r="F679" s="323"/>
      <c r="G679" s="324"/>
      <c r="H679" s="214"/>
      <c r="I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</row>
    <row r="680" spans="1:40" ht="15" customHeight="1">
      <c r="A680" s="131"/>
      <c r="B680" s="82" t="s">
        <v>1874</v>
      </c>
      <c r="C680" s="82" t="s">
        <v>1808</v>
      </c>
      <c r="D680" s="203">
        <v>15</v>
      </c>
      <c r="E680" s="114" t="s">
        <v>1380</v>
      </c>
      <c r="F680" s="226"/>
      <c r="G680" s="127"/>
      <c r="H680" s="24"/>
      <c r="I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</row>
    <row r="681" spans="1:40" ht="15" customHeight="1">
      <c r="A681" s="133"/>
      <c r="B681" s="130"/>
      <c r="C681" s="130"/>
      <c r="D681" s="202"/>
      <c r="E681" s="113"/>
      <c r="F681" s="225"/>
      <c r="G681" s="125"/>
      <c r="H681" s="21"/>
      <c r="I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</row>
    <row r="682" spans="1:40" ht="15" customHeight="1">
      <c r="A682" s="131"/>
      <c r="B682" s="82" t="s">
        <v>1814</v>
      </c>
      <c r="C682" s="82" t="s">
        <v>1875</v>
      </c>
      <c r="D682" s="203">
        <v>4</v>
      </c>
      <c r="E682" s="114" t="s">
        <v>1380</v>
      </c>
      <c r="F682" s="226"/>
      <c r="G682" s="127"/>
      <c r="H682" s="24"/>
      <c r="I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</row>
    <row r="683" spans="1:40" ht="15" customHeight="1">
      <c r="A683" s="322"/>
      <c r="B683" s="215"/>
      <c r="C683" s="215"/>
      <c r="D683" s="202"/>
      <c r="E683" s="113"/>
      <c r="F683" s="323"/>
      <c r="G683" s="324"/>
      <c r="H683" s="214"/>
      <c r="I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</row>
    <row r="684" spans="1:40" ht="15" customHeight="1">
      <c r="A684" s="131"/>
      <c r="B684" s="82" t="s">
        <v>1911</v>
      </c>
      <c r="C684" s="82" t="s">
        <v>1912</v>
      </c>
      <c r="D684" s="203">
        <v>7</v>
      </c>
      <c r="E684" s="114" t="s">
        <v>1380</v>
      </c>
      <c r="F684" s="226"/>
      <c r="G684" s="127"/>
      <c r="H684" s="24"/>
      <c r="I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</row>
    <row r="685" spans="1:40" ht="15" customHeight="1">
      <c r="A685" s="322"/>
      <c r="B685" s="215"/>
      <c r="C685" s="215"/>
      <c r="D685" s="202"/>
      <c r="E685" s="113"/>
      <c r="F685" s="323"/>
      <c r="G685" s="324"/>
      <c r="H685" s="214"/>
      <c r="I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</row>
    <row r="686" spans="1:40" ht="15" customHeight="1">
      <c r="A686" s="131"/>
      <c r="B686" s="82"/>
      <c r="C686" s="82"/>
      <c r="D686" s="203"/>
      <c r="E686" s="114"/>
      <c r="F686" s="226"/>
      <c r="G686" s="127"/>
      <c r="H686" s="24"/>
      <c r="I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</row>
    <row r="687" spans="1:40" ht="15" customHeight="1">
      <c r="A687" s="322"/>
      <c r="B687" s="215"/>
      <c r="C687" s="215"/>
      <c r="D687" s="202"/>
      <c r="E687" s="113"/>
      <c r="F687" s="323"/>
      <c r="G687" s="324"/>
      <c r="H687" s="214"/>
      <c r="I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</row>
    <row r="688" spans="1:40" ht="15" customHeight="1">
      <c r="A688" s="131"/>
      <c r="B688" s="82" t="s">
        <v>1882</v>
      </c>
      <c r="C688" s="82" t="s">
        <v>1883</v>
      </c>
      <c r="D688" s="203">
        <v>51</v>
      </c>
      <c r="E688" s="114" t="s">
        <v>1684</v>
      </c>
      <c r="F688" s="226"/>
      <c r="G688" s="127"/>
      <c r="H688" s="24"/>
      <c r="I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</row>
    <row r="689" spans="1:40" ht="15" customHeight="1">
      <c r="A689" s="322"/>
      <c r="B689" s="215"/>
      <c r="C689" s="215"/>
      <c r="D689" s="202"/>
      <c r="E689" s="113"/>
      <c r="F689" s="323"/>
      <c r="G689" s="324"/>
      <c r="H689" s="214"/>
      <c r="I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</row>
    <row r="690" spans="1:40" ht="15" customHeight="1">
      <c r="A690" s="131"/>
      <c r="B690" s="82" t="s">
        <v>1882</v>
      </c>
      <c r="C690" s="342" t="s">
        <v>1825</v>
      </c>
      <c r="D690" s="203">
        <v>1</v>
      </c>
      <c r="E690" s="114" t="s">
        <v>1684</v>
      </c>
      <c r="F690" s="226"/>
      <c r="G690" s="127"/>
      <c r="H690" s="24"/>
      <c r="I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</row>
    <row r="691" spans="1:40" ht="15" customHeight="1">
      <c r="A691" s="322"/>
      <c r="B691" s="215"/>
      <c r="C691" s="130"/>
      <c r="D691" s="234"/>
      <c r="E691" s="113"/>
      <c r="F691" s="323"/>
      <c r="G691" s="324"/>
      <c r="H691" s="214"/>
      <c r="I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</row>
    <row r="692" spans="1:40" ht="15" customHeight="1">
      <c r="A692" s="131"/>
      <c r="B692" s="82"/>
      <c r="C692" s="82"/>
      <c r="D692" s="203"/>
      <c r="E692" s="114"/>
      <c r="F692" s="226"/>
      <c r="G692" s="127"/>
      <c r="H692" s="24"/>
      <c r="I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</row>
    <row r="693" spans="1:40" ht="15" customHeight="1">
      <c r="A693" s="322"/>
      <c r="B693" s="215"/>
      <c r="C693" s="215"/>
      <c r="D693" s="202"/>
      <c r="E693" s="113"/>
      <c r="F693" s="323"/>
      <c r="G693" s="324"/>
      <c r="H693" s="214"/>
      <c r="I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</row>
    <row r="694" spans="1:40" ht="15" customHeight="1">
      <c r="A694" s="131"/>
      <c r="B694" s="82"/>
      <c r="C694" s="82"/>
      <c r="D694" s="232"/>
      <c r="E694" s="114"/>
      <c r="F694" s="226"/>
      <c r="G694" s="127"/>
      <c r="H694" s="24"/>
      <c r="I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</row>
    <row r="695" spans="1:40" ht="15" customHeight="1">
      <c r="A695" s="322"/>
      <c r="B695" s="215"/>
      <c r="C695" s="215"/>
      <c r="D695" s="224"/>
      <c r="E695" s="113"/>
      <c r="F695" s="243"/>
      <c r="G695" s="324"/>
      <c r="H695" s="242"/>
      <c r="I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</row>
    <row r="696" spans="1:40" ht="15" customHeight="1">
      <c r="A696" s="131"/>
      <c r="B696" s="82"/>
      <c r="C696" s="82"/>
      <c r="D696" s="232"/>
      <c r="E696" s="114"/>
      <c r="F696" s="231"/>
      <c r="G696" s="127"/>
      <c r="H696" s="247"/>
      <c r="I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</row>
    <row r="697" spans="1:40" ht="15" customHeight="1">
      <c r="A697" s="322"/>
      <c r="B697" s="215"/>
      <c r="C697" s="215"/>
      <c r="D697" s="224"/>
      <c r="E697" s="113"/>
      <c r="F697" s="323"/>
      <c r="G697" s="324"/>
      <c r="H697" s="329"/>
      <c r="I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</row>
    <row r="698" spans="1:40" ht="15" customHeight="1">
      <c r="A698" s="131"/>
      <c r="B698" s="82"/>
      <c r="C698" s="82"/>
      <c r="D698" s="203"/>
      <c r="E698" s="114"/>
      <c r="F698" s="226"/>
      <c r="G698" s="127"/>
      <c r="H698" s="24"/>
      <c r="I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</row>
    <row r="699" spans="1:40" ht="15" customHeight="1">
      <c r="A699" s="322"/>
      <c r="B699" s="215"/>
      <c r="C699" s="215"/>
      <c r="D699" s="202"/>
      <c r="E699" s="113"/>
      <c r="F699" s="323"/>
      <c r="G699" s="324"/>
      <c r="H699" s="214"/>
      <c r="I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</row>
    <row r="700" spans="1:40" ht="15" customHeight="1">
      <c r="A700" s="131"/>
      <c r="B700" s="82"/>
      <c r="C700" s="82"/>
      <c r="D700" s="203"/>
      <c r="E700" s="114"/>
      <c r="F700" s="226"/>
      <c r="G700" s="127"/>
      <c r="H700" s="24"/>
      <c r="I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</row>
    <row r="701" spans="1:40" ht="15" customHeight="1">
      <c r="A701" s="322"/>
      <c r="B701" s="215"/>
      <c r="C701" s="215"/>
      <c r="D701" s="202"/>
      <c r="E701" s="113"/>
      <c r="F701" s="323"/>
      <c r="G701" s="324"/>
      <c r="H701" s="214"/>
      <c r="I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</row>
    <row r="702" spans="1:40" ht="15" customHeight="1">
      <c r="A702" s="131"/>
      <c r="B702" s="82"/>
      <c r="C702" s="82"/>
      <c r="D702" s="203"/>
      <c r="E702" s="114"/>
      <c r="F702" s="226"/>
      <c r="G702" s="127"/>
      <c r="H702" s="24"/>
      <c r="I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</row>
    <row r="703" spans="1:40" ht="15" customHeight="1">
      <c r="A703" s="322"/>
      <c r="B703" s="218"/>
      <c r="C703" s="215"/>
      <c r="D703" s="202"/>
      <c r="E703" s="113"/>
      <c r="F703" s="323"/>
      <c r="G703" s="324"/>
      <c r="H703" s="214"/>
      <c r="I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</row>
    <row r="704" spans="1:40" ht="15" customHeight="1">
      <c r="A704" s="131"/>
      <c r="B704" s="114" t="str">
        <f>A612&amp;" - 計"</f>
        <v>4 - 計</v>
      </c>
      <c r="C704" s="82"/>
      <c r="D704" s="203"/>
      <c r="E704" s="114"/>
      <c r="F704" s="226"/>
      <c r="G704" s="127"/>
      <c r="H704" s="24"/>
      <c r="I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</row>
    <row r="705" spans="1:40" ht="15" customHeight="1">
      <c r="A705" s="322"/>
      <c r="B705" s="215"/>
      <c r="C705" s="215"/>
      <c r="D705" s="202"/>
      <c r="E705" s="137"/>
      <c r="F705" s="225"/>
      <c r="G705" s="324"/>
      <c r="H705" s="21"/>
      <c r="I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</row>
    <row r="706" spans="1:40" ht="15" customHeight="1">
      <c r="A706" s="33"/>
      <c r="B706" s="135"/>
      <c r="C706" s="135"/>
      <c r="D706" s="204"/>
      <c r="E706" s="134"/>
      <c r="F706" s="244"/>
      <c r="G706" s="34"/>
      <c r="H706" s="35"/>
      <c r="I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</row>
    <row r="707" spans="1:40" ht="15" customHeight="1">
      <c r="A707" s="141"/>
      <c r="B707" s="190"/>
      <c r="C707" s="190"/>
      <c r="D707" s="205"/>
      <c r="E707" s="189"/>
      <c r="F707" s="263"/>
      <c r="G707" s="125"/>
      <c r="H707" s="239"/>
      <c r="I707" s="19"/>
      <c r="J707" s="221"/>
      <c r="K707" s="221"/>
      <c r="L707" s="221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</row>
    <row r="708" spans="1:40" ht="15" customHeight="1">
      <c r="A708" s="23">
        <v>5</v>
      </c>
      <c r="B708" s="184" t="s">
        <v>1629</v>
      </c>
      <c r="C708" s="82"/>
      <c r="D708" s="203"/>
      <c r="E708" s="114"/>
      <c r="F708" s="226"/>
      <c r="G708" s="127"/>
      <c r="H708" s="24"/>
      <c r="I708" s="19"/>
      <c r="J708" s="341"/>
      <c r="K708" s="341"/>
      <c r="L708" s="341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</row>
    <row r="709" spans="1:40" ht="15" customHeight="1">
      <c r="A709" s="188"/>
      <c r="B709" s="262"/>
      <c r="C709" s="215"/>
      <c r="D709" s="238"/>
      <c r="E709" s="113"/>
      <c r="F709" s="225"/>
      <c r="G709" s="324"/>
      <c r="H709" s="21"/>
      <c r="I709" s="19"/>
      <c r="J709" s="256"/>
      <c r="K709" s="256"/>
      <c r="L709" s="256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</row>
    <row r="710" spans="1:40" ht="15" customHeight="1">
      <c r="A710" s="188"/>
      <c r="B710" s="82"/>
      <c r="C710" s="82"/>
      <c r="D710" s="232"/>
      <c r="E710" s="114"/>
      <c r="F710" s="226"/>
      <c r="G710" s="127"/>
      <c r="H710" s="24"/>
      <c r="I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</row>
    <row r="711" spans="1:40" ht="15" customHeight="1">
      <c r="A711" s="322"/>
      <c r="B711" s="215"/>
      <c r="C711" s="215"/>
      <c r="D711" s="202"/>
      <c r="E711" s="113"/>
      <c r="F711" s="323"/>
      <c r="G711" s="324"/>
      <c r="H711" s="214"/>
      <c r="I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</row>
    <row r="712" spans="1:40" ht="15" customHeight="1">
      <c r="A712" s="138"/>
      <c r="B712" s="82" t="s">
        <v>1744</v>
      </c>
      <c r="C712" s="82" t="s">
        <v>1913</v>
      </c>
      <c r="D712" s="203">
        <v>1</v>
      </c>
      <c r="E712" s="114" t="s">
        <v>1667</v>
      </c>
      <c r="F712" s="226"/>
      <c r="G712" s="127"/>
      <c r="H712" s="195"/>
      <c r="I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</row>
    <row r="713" spans="1:40" ht="15" customHeight="1">
      <c r="A713" s="322"/>
      <c r="B713" s="215"/>
      <c r="C713" s="215"/>
      <c r="D713" s="202"/>
      <c r="E713" s="113"/>
      <c r="F713" s="323"/>
      <c r="G713" s="324"/>
      <c r="H713" s="214"/>
      <c r="I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</row>
    <row r="714" spans="1:40" ht="15" customHeight="1">
      <c r="A714" s="23"/>
      <c r="B714" s="82" t="s">
        <v>1746</v>
      </c>
      <c r="C714" s="82" t="s">
        <v>1914</v>
      </c>
      <c r="D714" s="203">
        <v>3</v>
      </c>
      <c r="E714" s="114" t="s">
        <v>1667</v>
      </c>
      <c r="F714" s="66"/>
      <c r="G714" s="127"/>
      <c r="H714" s="195"/>
      <c r="I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</row>
    <row r="715" spans="1:40" ht="15" customHeight="1">
      <c r="A715" s="322"/>
      <c r="B715" s="215"/>
      <c r="C715" s="215"/>
      <c r="D715" s="202"/>
      <c r="E715" s="113"/>
      <c r="F715" s="323"/>
      <c r="G715" s="324"/>
      <c r="H715" s="214"/>
      <c r="I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</row>
    <row r="716" spans="1:40" ht="15" customHeight="1">
      <c r="A716" s="23"/>
      <c r="B716" s="82"/>
      <c r="C716" s="82"/>
      <c r="D716" s="203"/>
      <c r="E716" s="114"/>
      <c r="F716" s="226"/>
      <c r="G716" s="127"/>
      <c r="H716" s="24"/>
      <c r="I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</row>
    <row r="717" spans="1:40" ht="15" customHeight="1">
      <c r="A717" s="322"/>
      <c r="B717" s="215"/>
      <c r="C717" s="215"/>
      <c r="D717" s="202"/>
      <c r="E717" s="113"/>
      <c r="F717" s="323"/>
      <c r="G717" s="324"/>
      <c r="H717" s="214"/>
      <c r="I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</row>
    <row r="718" spans="1:40" ht="15" customHeight="1">
      <c r="A718" s="23"/>
      <c r="B718" s="82" t="s">
        <v>1756</v>
      </c>
      <c r="C718" s="82" t="s">
        <v>1831</v>
      </c>
      <c r="D718" s="203">
        <v>2</v>
      </c>
      <c r="E718" s="114" t="s">
        <v>1667</v>
      </c>
      <c r="F718" s="226"/>
      <c r="G718" s="127"/>
      <c r="H718" s="24"/>
      <c r="I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</row>
    <row r="719" spans="1:40" ht="15" customHeight="1">
      <c r="A719" s="322"/>
      <c r="B719" s="215"/>
      <c r="C719" s="215"/>
      <c r="D719" s="202"/>
      <c r="E719" s="113"/>
      <c r="F719" s="323"/>
      <c r="G719" s="324"/>
      <c r="H719" s="214"/>
      <c r="I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</row>
    <row r="720" spans="1:40" ht="15" customHeight="1">
      <c r="A720" s="23"/>
      <c r="B720" s="82"/>
      <c r="C720" s="82"/>
      <c r="D720" s="203"/>
      <c r="E720" s="114"/>
      <c r="F720" s="226"/>
      <c r="G720" s="127"/>
      <c r="H720" s="24"/>
      <c r="I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</row>
    <row r="721" spans="1:40" ht="15" customHeight="1">
      <c r="A721" s="322"/>
      <c r="B721" s="215"/>
      <c r="C721" s="215"/>
      <c r="D721" s="202"/>
      <c r="E721" s="113"/>
      <c r="F721" s="323"/>
      <c r="G721" s="324"/>
      <c r="H721" s="214"/>
      <c r="I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</row>
    <row r="722" spans="1:40" ht="15" customHeight="1">
      <c r="A722" s="23"/>
      <c r="B722" s="82" t="s">
        <v>1836</v>
      </c>
      <c r="C722" s="82" t="s">
        <v>1915</v>
      </c>
      <c r="D722" s="203">
        <v>10</v>
      </c>
      <c r="E722" s="114" t="s">
        <v>1667</v>
      </c>
      <c r="F722" s="226"/>
      <c r="G722" s="127"/>
      <c r="H722" s="24"/>
      <c r="I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</row>
    <row r="723" spans="1:40" ht="15" customHeight="1">
      <c r="A723" s="322"/>
      <c r="B723" s="217"/>
      <c r="C723" s="217"/>
      <c r="D723" s="202"/>
      <c r="E723" s="3"/>
      <c r="F723" s="323"/>
      <c r="G723" s="324"/>
      <c r="H723" s="214"/>
      <c r="I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</row>
    <row r="724" spans="1:40" ht="15" customHeight="1">
      <c r="A724" s="23"/>
      <c r="B724" s="5"/>
      <c r="C724" s="5"/>
      <c r="D724" s="203"/>
      <c r="E724" s="6"/>
      <c r="F724" s="226"/>
      <c r="G724" s="127"/>
      <c r="H724" s="24"/>
      <c r="I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</row>
    <row r="725" spans="1:40" ht="15" customHeight="1">
      <c r="A725" s="322"/>
      <c r="B725" s="215"/>
      <c r="C725" s="215"/>
      <c r="D725" s="202"/>
      <c r="E725" s="113"/>
      <c r="F725" s="323"/>
      <c r="G725" s="324"/>
      <c r="H725" s="214"/>
      <c r="I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</row>
    <row r="726" spans="1:40" ht="15" customHeight="1">
      <c r="A726" s="23"/>
      <c r="B726" s="82" t="s">
        <v>1766</v>
      </c>
      <c r="C726" s="82"/>
      <c r="D726" s="203">
        <v>1</v>
      </c>
      <c r="E726" s="114" t="s">
        <v>1667</v>
      </c>
      <c r="F726" s="226"/>
      <c r="G726" s="127"/>
      <c r="H726" s="24"/>
      <c r="I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</row>
    <row r="727" spans="1:40" ht="15" customHeight="1">
      <c r="A727" s="322"/>
      <c r="B727" s="217"/>
      <c r="C727" s="217"/>
      <c r="D727" s="202"/>
      <c r="E727" s="3"/>
      <c r="F727" s="323"/>
      <c r="G727" s="324"/>
      <c r="H727" s="214"/>
      <c r="I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</row>
    <row r="728" spans="1:40" ht="15" customHeight="1">
      <c r="A728" s="23"/>
      <c r="B728" s="5"/>
      <c r="C728" s="5"/>
      <c r="D728" s="203"/>
      <c r="E728" s="6"/>
      <c r="F728" s="226"/>
      <c r="G728" s="127"/>
      <c r="H728" s="24"/>
      <c r="I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</row>
    <row r="729" spans="1:40" ht="15" customHeight="1">
      <c r="A729" s="322"/>
      <c r="B729" s="215"/>
      <c r="C729" s="215"/>
      <c r="D729" s="202"/>
      <c r="E729" s="113"/>
      <c r="F729" s="323"/>
      <c r="G729" s="324"/>
      <c r="H729" s="214"/>
      <c r="I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</row>
    <row r="730" spans="1:40" ht="15" customHeight="1">
      <c r="A730" s="23"/>
      <c r="B730" s="82" t="s">
        <v>1916</v>
      </c>
      <c r="C730" s="82" t="s">
        <v>1768</v>
      </c>
      <c r="D730" s="203">
        <v>8</v>
      </c>
      <c r="E730" s="114" t="s">
        <v>1667</v>
      </c>
      <c r="F730" s="226"/>
      <c r="G730" s="127"/>
      <c r="H730" s="24"/>
      <c r="I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</row>
    <row r="731" spans="1:40" ht="15" customHeight="1">
      <c r="A731" s="322"/>
      <c r="B731" s="215"/>
      <c r="C731" s="215"/>
      <c r="D731" s="202"/>
      <c r="E731" s="113"/>
      <c r="F731" s="323"/>
      <c r="G731" s="324"/>
      <c r="H731" s="214"/>
      <c r="I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</row>
    <row r="732" spans="1:40" ht="15" customHeight="1">
      <c r="A732" s="23"/>
      <c r="B732" s="82"/>
      <c r="C732" s="82"/>
      <c r="D732" s="203"/>
      <c r="E732" s="114"/>
      <c r="F732" s="226"/>
      <c r="G732" s="127"/>
      <c r="H732" s="24"/>
      <c r="I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</row>
    <row r="733" spans="1:40" ht="15" customHeight="1">
      <c r="A733" s="322"/>
      <c r="B733" s="217"/>
      <c r="C733" s="217"/>
      <c r="D733" s="202"/>
      <c r="E733" s="113"/>
      <c r="F733" s="323"/>
      <c r="G733" s="324"/>
      <c r="H733" s="214"/>
      <c r="I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</row>
    <row r="734" spans="1:40" ht="15" customHeight="1">
      <c r="A734" s="23"/>
      <c r="B734" s="5" t="s">
        <v>1642</v>
      </c>
      <c r="C734" s="5" t="s">
        <v>1917</v>
      </c>
      <c r="D734" s="203">
        <v>950</v>
      </c>
      <c r="E734" s="114" t="s">
        <v>4</v>
      </c>
      <c r="F734" s="226"/>
      <c r="G734" s="127"/>
      <c r="H734" s="24"/>
      <c r="I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</row>
    <row r="735" spans="1:40" ht="15" customHeight="1">
      <c r="A735" s="322"/>
      <c r="B735" s="218"/>
      <c r="C735" s="215"/>
      <c r="D735" s="202"/>
      <c r="E735" s="113"/>
      <c r="F735" s="323"/>
      <c r="G735" s="324"/>
      <c r="H735" s="214"/>
      <c r="I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</row>
    <row r="736" spans="1:40" ht="15" customHeight="1">
      <c r="A736" s="131"/>
      <c r="B736" s="114"/>
      <c r="C736" s="82"/>
      <c r="D736" s="203"/>
      <c r="E736" s="114"/>
      <c r="F736" s="226"/>
      <c r="G736" s="127"/>
      <c r="H736" s="24"/>
      <c r="I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</row>
    <row r="737" spans="1:40" ht="15" customHeight="1">
      <c r="A737" s="188"/>
      <c r="B737" s="262"/>
      <c r="C737" s="215"/>
      <c r="D737" s="238"/>
      <c r="E737" s="113"/>
      <c r="F737" s="225"/>
      <c r="G737" s="324"/>
      <c r="H737" s="21"/>
      <c r="I737" s="19"/>
      <c r="J737" s="256"/>
      <c r="K737" s="256"/>
      <c r="L737" s="256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</row>
    <row r="738" spans="1:40" ht="15" customHeight="1">
      <c r="A738" s="33"/>
      <c r="B738" s="135" t="s">
        <v>1649</v>
      </c>
      <c r="C738" s="135" t="s">
        <v>1918</v>
      </c>
      <c r="D738" s="204">
        <v>23</v>
      </c>
      <c r="E738" s="134" t="s">
        <v>4</v>
      </c>
      <c r="F738" s="244"/>
      <c r="G738" s="34"/>
      <c r="H738" s="35"/>
      <c r="I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</row>
    <row r="739" spans="1:40" ht="15" customHeight="1">
      <c r="A739" s="141"/>
      <c r="B739" s="190"/>
      <c r="C739" s="190"/>
      <c r="D739" s="205"/>
      <c r="E739" s="189"/>
      <c r="F739" s="263"/>
      <c r="G739" s="125"/>
      <c r="H739" s="239"/>
      <c r="I739" s="19"/>
      <c r="J739" s="221"/>
      <c r="K739" s="221"/>
      <c r="L739" s="221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</row>
    <row r="740" spans="1:40" ht="15" customHeight="1">
      <c r="A740" s="23"/>
      <c r="B740" s="184" t="s">
        <v>1651</v>
      </c>
      <c r="C740" s="82" t="s">
        <v>1772</v>
      </c>
      <c r="D740" s="203">
        <v>10</v>
      </c>
      <c r="E740" s="114" t="s">
        <v>4</v>
      </c>
      <c r="F740" s="124"/>
      <c r="G740" s="127"/>
      <c r="H740" s="195"/>
      <c r="I740" s="19"/>
      <c r="J740" s="341"/>
      <c r="K740" s="341"/>
      <c r="L740" s="341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</row>
    <row r="741" spans="1:40" ht="15" customHeight="1">
      <c r="A741" s="322"/>
      <c r="B741" s="217"/>
      <c r="C741" s="217"/>
      <c r="D741" s="332"/>
      <c r="E741" s="343"/>
      <c r="F741" s="323"/>
      <c r="G741" s="324"/>
      <c r="H741" s="214"/>
      <c r="I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</row>
    <row r="742" spans="1:40" ht="15" customHeight="1">
      <c r="A742" s="23"/>
      <c r="B742" s="5" t="s">
        <v>1651</v>
      </c>
      <c r="C742" s="5" t="s">
        <v>1859</v>
      </c>
      <c r="D742" s="203">
        <v>3</v>
      </c>
      <c r="E742" s="6" t="s">
        <v>4</v>
      </c>
      <c r="F742" s="226"/>
      <c r="G742" s="127"/>
      <c r="H742" s="195"/>
      <c r="I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</row>
    <row r="743" spans="1:40" ht="15" customHeight="1">
      <c r="A743" s="322"/>
      <c r="B743" s="215"/>
      <c r="C743" s="215"/>
      <c r="D743" s="202"/>
      <c r="E743" s="113"/>
      <c r="F743" s="323"/>
      <c r="G743" s="324"/>
      <c r="H743" s="214"/>
      <c r="I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</row>
    <row r="744" spans="1:40" ht="15" customHeight="1">
      <c r="A744" s="23"/>
      <c r="B744" s="82" t="s">
        <v>1651</v>
      </c>
      <c r="C744" s="82" t="s">
        <v>1919</v>
      </c>
      <c r="D744" s="203">
        <v>300</v>
      </c>
      <c r="E744" s="114" t="s">
        <v>4</v>
      </c>
      <c r="F744" s="124"/>
      <c r="G744" s="127"/>
      <c r="H744" s="195"/>
      <c r="I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</row>
    <row r="745" spans="1:40" ht="15" customHeight="1">
      <c r="A745" s="322"/>
      <c r="B745" s="215"/>
      <c r="C745" s="215"/>
      <c r="D745" s="202"/>
      <c r="E745" s="113"/>
      <c r="F745" s="323"/>
      <c r="G745" s="324"/>
      <c r="H745" s="214"/>
      <c r="I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</row>
    <row r="746" spans="1:40" ht="15" customHeight="1">
      <c r="A746" s="138"/>
      <c r="B746" s="82" t="s">
        <v>1651</v>
      </c>
      <c r="C746" s="82" t="s">
        <v>1775</v>
      </c>
      <c r="D746" s="203">
        <v>34</v>
      </c>
      <c r="E746" s="114" t="s">
        <v>4</v>
      </c>
      <c r="F746" s="124"/>
      <c r="G746" s="127"/>
      <c r="H746" s="195"/>
      <c r="I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</row>
    <row r="747" spans="1:40" ht="15" customHeight="1">
      <c r="A747" s="322"/>
      <c r="B747" s="215"/>
      <c r="C747" s="215"/>
      <c r="D747" s="202"/>
      <c r="E747" s="113"/>
      <c r="F747" s="323"/>
      <c r="G747" s="324"/>
      <c r="H747" s="214"/>
      <c r="I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</row>
    <row r="748" spans="1:40" ht="15" customHeight="1">
      <c r="A748" s="23"/>
      <c r="B748" s="82" t="s">
        <v>1651</v>
      </c>
      <c r="C748" s="82" t="s">
        <v>1774</v>
      </c>
      <c r="D748" s="203">
        <v>7</v>
      </c>
      <c r="E748" s="114" t="s">
        <v>4</v>
      </c>
      <c r="F748" s="226"/>
      <c r="G748" s="127"/>
      <c r="H748" s="195"/>
      <c r="I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</row>
    <row r="749" spans="1:40" ht="15" customHeight="1">
      <c r="A749" s="322"/>
      <c r="B749" s="215"/>
      <c r="C749" s="215"/>
      <c r="D749" s="202"/>
      <c r="E749" s="113"/>
      <c r="F749" s="323"/>
      <c r="G749" s="324"/>
      <c r="H749" s="214"/>
      <c r="I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</row>
    <row r="750" spans="1:40" ht="15" customHeight="1">
      <c r="A750" s="23"/>
      <c r="B750" s="82" t="s">
        <v>1651</v>
      </c>
      <c r="C750" s="82" t="s">
        <v>1920</v>
      </c>
      <c r="D750" s="203">
        <v>795</v>
      </c>
      <c r="E750" s="114" t="s">
        <v>4</v>
      </c>
      <c r="F750" s="250"/>
      <c r="G750" s="127"/>
      <c r="H750" s="31"/>
      <c r="I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</row>
    <row r="751" spans="1:40" ht="15" customHeight="1">
      <c r="A751" s="322"/>
      <c r="B751" s="215"/>
      <c r="C751" s="215"/>
      <c r="D751" s="202"/>
      <c r="E751" s="113"/>
      <c r="F751" s="323"/>
      <c r="G751" s="324"/>
      <c r="H751" s="214"/>
      <c r="I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</row>
    <row r="752" spans="1:40" ht="15" customHeight="1">
      <c r="A752" s="23"/>
      <c r="B752" s="82" t="s">
        <v>1651</v>
      </c>
      <c r="C752" s="82" t="s">
        <v>1921</v>
      </c>
      <c r="D752" s="203">
        <v>120</v>
      </c>
      <c r="E752" s="114" t="s">
        <v>4</v>
      </c>
      <c r="F752" s="124"/>
      <c r="G752" s="127"/>
      <c r="H752" s="195"/>
      <c r="I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</row>
    <row r="753" spans="1:40" ht="15" customHeight="1">
      <c r="A753" s="322"/>
      <c r="B753" s="215"/>
      <c r="C753" s="215"/>
      <c r="D753" s="202"/>
      <c r="E753" s="113"/>
      <c r="F753" s="323"/>
      <c r="G753" s="324"/>
      <c r="H753" s="214"/>
      <c r="I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</row>
    <row r="754" spans="1:40" ht="15" customHeight="1">
      <c r="A754" s="23"/>
      <c r="B754" s="82" t="s">
        <v>1651</v>
      </c>
      <c r="C754" s="82" t="s">
        <v>1922</v>
      </c>
      <c r="D754" s="203">
        <v>623</v>
      </c>
      <c r="E754" s="114" t="s">
        <v>4</v>
      </c>
      <c r="F754" s="124"/>
      <c r="G754" s="127"/>
      <c r="H754" s="195"/>
      <c r="I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</row>
    <row r="755" spans="1:40" ht="15" customHeight="1">
      <c r="A755" s="322"/>
      <c r="B755" s="215"/>
      <c r="C755" s="215"/>
      <c r="D755" s="202"/>
      <c r="E755" s="113"/>
      <c r="F755" s="323"/>
      <c r="G755" s="324"/>
      <c r="H755" s="214"/>
      <c r="I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</row>
    <row r="756" spans="1:40" ht="15" customHeight="1">
      <c r="A756" s="23"/>
      <c r="B756" s="82" t="s">
        <v>1651</v>
      </c>
      <c r="C756" s="82" t="s">
        <v>1778</v>
      </c>
      <c r="D756" s="203">
        <v>70</v>
      </c>
      <c r="E756" s="114" t="s">
        <v>4</v>
      </c>
      <c r="F756" s="124"/>
      <c r="G756" s="127"/>
      <c r="H756" s="195"/>
      <c r="I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</row>
    <row r="757" spans="1:40" ht="15" customHeight="1">
      <c r="A757" s="322"/>
      <c r="B757" s="215"/>
      <c r="C757" s="215"/>
      <c r="D757" s="202"/>
      <c r="E757" s="113"/>
      <c r="F757" s="323"/>
      <c r="G757" s="324"/>
      <c r="H757" s="214"/>
      <c r="I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</row>
    <row r="758" spans="1:40" ht="15" customHeight="1">
      <c r="A758" s="23"/>
      <c r="B758" s="82" t="s">
        <v>1651</v>
      </c>
      <c r="C758" s="82" t="s">
        <v>1777</v>
      </c>
      <c r="D758" s="203">
        <v>30</v>
      </c>
      <c r="E758" s="114" t="s">
        <v>4</v>
      </c>
      <c r="F758" s="226"/>
      <c r="G758" s="127"/>
      <c r="H758" s="24"/>
      <c r="I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</row>
    <row r="759" spans="1:40" ht="15" customHeight="1">
      <c r="A759" s="322"/>
      <c r="B759" s="215"/>
      <c r="C759" s="215"/>
      <c r="D759" s="202"/>
      <c r="E759" s="113"/>
      <c r="F759" s="323"/>
      <c r="G759" s="324"/>
      <c r="H759" s="214"/>
      <c r="I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</row>
    <row r="760" spans="1:40" ht="15" customHeight="1">
      <c r="A760" s="23"/>
      <c r="B760" s="82" t="s">
        <v>1651</v>
      </c>
      <c r="C760" s="82" t="s">
        <v>1923</v>
      </c>
      <c r="D760" s="203">
        <v>27</v>
      </c>
      <c r="E760" s="114" t="s">
        <v>4</v>
      </c>
      <c r="F760" s="226"/>
      <c r="G760" s="127"/>
      <c r="H760" s="24"/>
      <c r="I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</row>
    <row r="761" spans="1:40" ht="15" customHeight="1">
      <c r="A761" s="322"/>
      <c r="B761" s="217"/>
      <c r="C761" s="217"/>
      <c r="D761" s="202"/>
      <c r="E761" s="3"/>
      <c r="F761" s="323"/>
      <c r="G761" s="324"/>
      <c r="H761" s="214"/>
      <c r="I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</row>
    <row r="762" spans="1:40" ht="15" customHeight="1">
      <c r="A762" s="23"/>
      <c r="B762" s="5" t="s">
        <v>1651</v>
      </c>
      <c r="C762" s="82" t="s">
        <v>1864</v>
      </c>
      <c r="D762" s="203">
        <v>11</v>
      </c>
      <c r="E762" s="6" t="s">
        <v>4</v>
      </c>
      <c r="F762" s="226"/>
      <c r="G762" s="127"/>
      <c r="H762" s="24"/>
      <c r="I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</row>
    <row r="763" spans="1:40" ht="15" customHeight="1">
      <c r="A763" s="322"/>
      <c r="B763" s="217"/>
      <c r="C763" s="217"/>
      <c r="D763" s="202"/>
      <c r="E763" s="3"/>
      <c r="F763" s="323"/>
      <c r="G763" s="324"/>
      <c r="H763" s="214"/>
      <c r="I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</row>
    <row r="764" spans="1:40" ht="15" customHeight="1">
      <c r="A764" s="23"/>
      <c r="B764" s="5"/>
      <c r="C764" s="5"/>
      <c r="D764" s="203"/>
      <c r="E764" s="6"/>
      <c r="F764" s="226"/>
      <c r="G764" s="127"/>
      <c r="H764" s="24"/>
      <c r="I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</row>
    <row r="765" spans="1:40" ht="15" customHeight="1">
      <c r="A765" s="322"/>
      <c r="B765" s="217"/>
      <c r="C765" s="217"/>
      <c r="D765" s="202"/>
      <c r="E765" s="3"/>
      <c r="F765" s="323"/>
      <c r="G765" s="324"/>
      <c r="H765" s="214"/>
      <c r="I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</row>
    <row r="766" spans="1:40" ht="15" customHeight="1">
      <c r="A766" s="23"/>
      <c r="B766" s="5" t="s">
        <v>1661</v>
      </c>
      <c r="C766" s="5" t="s">
        <v>1924</v>
      </c>
      <c r="D766" s="203">
        <v>1</v>
      </c>
      <c r="E766" s="6" t="s">
        <v>4</v>
      </c>
      <c r="F766" s="226"/>
      <c r="G766" s="127"/>
      <c r="H766" s="24"/>
      <c r="I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</row>
    <row r="767" spans="1:40" ht="15" customHeight="1">
      <c r="A767" s="322"/>
      <c r="B767" s="218"/>
      <c r="C767" s="215"/>
      <c r="D767" s="202"/>
      <c r="E767" s="113"/>
      <c r="F767" s="323"/>
      <c r="G767" s="324"/>
      <c r="H767" s="214"/>
      <c r="I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</row>
    <row r="768" spans="1:40" ht="15" customHeight="1">
      <c r="A768" s="131"/>
      <c r="B768" s="139" t="s">
        <v>1785</v>
      </c>
      <c r="C768" s="82" t="s">
        <v>1925</v>
      </c>
      <c r="D768" s="203">
        <v>3</v>
      </c>
      <c r="E768" s="114" t="s">
        <v>4</v>
      </c>
      <c r="F768" s="226"/>
      <c r="G768" s="127"/>
      <c r="H768" s="24"/>
      <c r="I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</row>
    <row r="769" spans="1:40" ht="15" customHeight="1">
      <c r="A769" s="322"/>
      <c r="B769" s="217"/>
      <c r="C769" s="217"/>
      <c r="D769" s="202"/>
      <c r="E769" s="3"/>
      <c r="F769" s="225"/>
      <c r="G769" s="324"/>
      <c r="H769" s="21"/>
      <c r="I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</row>
    <row r="770" spans="1:40" ht="15" customHeight="1">
      <c r="A770" s="33"/>
      <c r="B770" s="135" t="s">
        <v>1785</v>
      </c>
      <c r="C770" s="135" t="s">
        <v>1926</v>
      </c>
      <c r="D770" s="204">
        <v>3</v>
      </c>
      <c r="E770" s="134" t="s">
        <v>4</v>
      </c>
      <c r="F770" s="244"/>
      <c r="G770" s="34"/>
      <c r="H770" s="35"/>
      <c r="I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</row>
    <row r="771" spans="1:40" ht="15" customHeight="1">
      <c r="A771" s="141"/>
      <c r="B771" s="190"/>
      <c r="C771" s="190"/>
      <c r="D771" s="205"/>
      <c r="E771" s="189"/>
      <c r="F771" s="263"/>
      <c r="G771" s="125"/>
      <c r="H771" s="239"/>
      <c r="I771" s="19"/>
      <c r="J771" s="221"/>
      <c r="K771" s="221"/>
      <c r="L771" s="221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</row>
    <row r="772" spans="1:40" ht="15" customHeight="1">
      <c r="A772" s="23"/>
      <c r="B772" s="184" t="s">
        <v>1785</v>
      </c>
      <c r="C772" s="82" t="s">
        <v>1909</v>
      </c>
      <c r="D772" s="203">
        <v>39</v>
      </c>
      <c r="E772" s="114" t="s">
        <v>4</v>
      </c>
      <c r="F772" s="226"/>
      <c r="G772" s="127"/>
      <c r="H772" s="24"/>
      <c r="I772" s="19"/>
      <c r="J772" s="341"/>
      <c r="K772" s="341"/>
      <c r="L772" s="341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</row>
    <row r="773" spans="1:40" ht="15" customHeight="1">
      <c r="A773" s="188"/>
      <c r="B773" s="262"/>
      <c r="C773" s="215"/>
      <c r="D773" s="238"/>
      <c r="E773" s="113"/>
      <c r="F773" s="336"/>
      <c r="G773" s="324"/>
      <c r="H773" s="214"/>
      <c r="I773" s="19"/>
      <c r="J773" s="256"/>
      <c r="K773" s="256"/>
      <c r="L773" s="256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</row>
    <row r="774" spans="1:40" ht="15" customHeight="1">
      <c r="A774" s="188"/>
      <c r="B774" s="82" t="s">
        <v>1785</v>
      </c>
      <c r="C774" s="82" t="s">
        <v>1790</v>
      </c>
      <c r="D774" s="232">
        <v>3</v>
      </c>
      <c r="E774" s="114" t="s">
        <v>4</v>
      </c>
      <c r="F774" s="124"/>
      <c r="G774" s="127"/>
      <c r="H774" s="195"/>
      <c r="I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</row>
    <row r="775" spans="1:40" ht="15" customHeight="1">
      <c r="A775" s="322"/>
      <c r="B775" s="215"/>
      <c r="C775" s="215"/>
      <c r="D775" s="202"/>
      <c r="E775" s="113"/>
      <c r="F775" s="336"/>
      <c r="G775" s="324"/>
      <c r="H775" s="214"/>
      <c r="I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</row>
    <row r="776" spans="1:40" ht="15" customHeight="1">
      <c r="A776" s="138"/>
      <c r="B776" s="82" t="s">
        <v>1785</v>
      </c>
      <c r="C776" s="82" t="s">
        <v>1791</v>
      </c>
      <c r="D776" s="203">
        <v>34</v>
      </c>
      <c r="E776" s="114" t="s">
        <v>4</v>
      </c>
      <c r="F776" s="124"/>
      <c r="G776" s="127"/>
      <c r="H776" s="195"/>
      <c r="I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</row>
    <row r="777" spans="1:40" ht="15" customHeight="1">
      <c r="A777" s="322"/>
      <c r="B777" s="215"/>
      <c r="C777" s="215"/>
      <c r="D777" s="202"/>
      <c r="E777" s="113"/>
      <c r="F777" s="336"/>
      <c r="G777" s="324"/>
      <c r="H777" s="214"/>
      <c r="I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</row>
    <row r="778" spans="1:40" ht="15" customHeight="1">
      <c r="A778" s="23"/>
      <c r="B778" s="82" t="s">
        <v>1785</v>
      </c>
      <c r="C778" s="82" t="s">
        <v>1789</v>
      </c>
      <c r="D778" s="203">
        <v>10</v>
      </c>
      <c r="E778" s="114" t="s">
        <v>4</v>
      </c>
      <c r="F778" s="124"/>
      <c r="G778" s="127"/>
      <c r="H778" s="195"/>
      <c r="I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</row>
    <row r="779" spans="1:40" ht="15" customHeight="1">
      <c r="A779" s="322"/>
      <c r="B779" s="215"/>
      <c r="C779" s="215"/>
      <c r="D779" s="202"/>
      <c r="E779" s="113"/>
      <c r="F779" s="336"/>
      <c r="G779" s="324"/>
      <c r="H779" s="214"/>
      <c r="I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</row>
    <row r="780" spans="1:40" ht="15" customHeight="1">
      <c r="A780" s="23"/>
      <c r="B780" s="82" t="s">
        <v>1785</v>
      </c>
      <c r="C780" s="82" t="s">
        <v>1927</v>
      </c>
      <c r="D780" s="203">
        <v>4</v>
      </c>
      <c r="E780" s="114" t="s">
        <v>4</v>
      </c>
      <c r="F780" s="124"/>
      <c r="G780" s="127"/>
      <c r="H780" s="195"/>
      <c r="I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</row>
    <row r="781" spans="1:40" ht="15" customHeight="1">
      <c r="A781" s="322"/>
      <c r="B781" s="215"/>
      <c r="C781" s="215"/>
      <c r="D781" s="202"/>
      <c r="E781" s="113"/>
      <c r="F781" s="336"/>
      <c r="G781" s="324"/>
      <c r="H781" s="214"/>
      <c r="I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</row>
    <row r="782" spans="1:40" ht="15" customHeight="1">
      <c r="A782" s="23"/>
      <c r="B782" s="82" t="s">
        <v>1785</v>
      </c>
      <c r="C782" s="82" t="s">
        <v>1867</v>
      </c>
      <c r="D782" s="203">
        <v>77</v>
      </c>
      <c r="E782" s="114" t="s">
        <v>4</v>
      </c>
      <c r="F782" s="124"/>
      <c r="G782" s="127"/>
      <c r="H782" s="195"/>
      <c r="I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</row>
    <row r="783" spans="1:40" ht="15" customHeight="1">
      <c r="A783" s="322"/>
      <c r="B783" s="215"/>
      <c r="C783" s="215"/>
      <c r="D783" s="202"/>
      <c r="E783" s="113"/>
      <c r="F783" s="336"/>
      <c r="G783" s="324"/>
      <c r="H783" s="214"/>
      <c r="I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</row>
    <row r="784" spans="1:40" ht="15" customHeight="1">
      <c r="A784" s="23"/>
      <c r="B784" s="82" t="s">
        <v>1785</v>
      </c>
      <c r="C784" s="82" t="s">
        <v>1928</v>
      </c>
      <c r="D784" s="203">
        <v>130</v>
      </c>
      <c r="E784" s="114" t="s">
        <v>4</v>
      </c>
      <c r="F784" s="124"/>
      <c r="G784" s="127"/>
      <c r="H784" s="195"/>
      <c r="I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</row>
    <row r="785" spans="1:40" ht="15" customHeight="1">
      <c r="A785" s="322"/>
      <c r="B785" s="215"/>
      <c r="C785" s="215"/>
      <c r="D785" s="202"/>
      <c r="E785" s="113"/>
      <c r="F785" s="225"/>
      <c r="G785" s="324"/>
      <c r="H785" s="21"/>
      <c r="I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</row>
    <row r="786" spans="1:40" ht="15" customHeight="1">
      <c r="A786" s="23"/>
      <c r="B786" s="82" t="s">
        <v>1785</v>
      </c>
      <c r="C786" s="82" t="s">
        <v>1929</v>
      </c>
      <c r="D786" s="203">
        <v>5</v>
      </c>
      <c r="E786" s="114" t="s">
        <v>4</v>
      </c>
      <c r="F786" s="226"/>
      <c r="G786" s="127"/>
      <c r="H786" s="24"/>
      <c r="I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</row>
    <row r="787" spans="1:40" ht="15" customHeight="1">
      <c r="A787" s="322"/>
      <c r="B787" s="215"/>
      <c r="C787" s="215"/>
      <c r="D787" s="202"/>
      <c r="E787" s="113"/>
      <c r="F787" s="225"/>
      <c r="G787" s="324"/>
      <c r="H787" s="21"/>
      <c r="I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</row>
    <row r="788" spans="1:40" ht="15" customHeight="1">
      <c r="A788" s="23"/>
      <c r="B788" s="82" t="s">
        <v>1663</v>
      </c>
      <c r="C788" s="82" t="s">
        <v>1792</v>
      </c>
      <c r="D788" s="203">
        <v>1</v>
      </c>
      <c r="E788" s="114" t="s">
        <v>4</v>
      </c>
      <c r="F788" s="226"/>
      <c r="G788" s="127"/>
      <c r="H788" s="24"/>
      <c r="I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</row>
    <row r="789" spans="1:40" ht="15" customHeight="1">
      <c r="A789" s="322"/>
      <c r="B789" s="215"/>
      <c r="C789" s="215"/>
      <c r="D789" s="202"/>
      <c r="E789" s="113"/>
      <c r="F789" s="323"/>
      <c r="G789" s="324"/>
      <c r="H789" s="214"/>
      <c r="I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</row>
    <row r="790" spans="1:40" ht="15" customHeight="1">
      <c r="A790" s="23"/>
      <c r="B790" s="82" t="s">
        <v>1663</v>
      </c>
      <c r="C790" s="82" t="s">
        <v>1794</v>
      </c>
      <c r="D790" s="203">
        <v>3</v>
      </c>
      <c r="E790" s="114" t="s">
        <v>4</v>
      </c>
      <c r="F790" s="226"/>
      <c r="G790" s="127"/>
      <c r="H790" s="24"/>
      <c r="I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</row>
    <row r="791" spans="1:40" ht="15" customHeight="1">
      <c r="A791" s="322"/>
      <c r="B791" s="215"/>
      <c r="C791" s="215"/>
      <c r="D791" s="202"/>
      <c r="E791" s="113"/>
      <c r="F791" s="323"/>
      <c r="G791" s="324"/>
      <c r="H791" s="214"/>
      <c r="I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</row>
    <row r="792" spans="1:40" ht="15" customHeight="1">
      <c r="A792" s="23"/>
      <c r="B792" s="82" t="s">
        <v>1663</v>
      </c>
      <c r="C792" s="82" t="s">
        <v>1910</v>
      </c>
      <c r="D792" s="203">
        <v>39</v>
      </c>
      <c r="E792" s="114" t="s">
        <v>4</v>
      </c>
      <c r="F792" s="226"/>
      <c r="G792" s="127"/>
      <c r="H792" s="24"/>
      <c r="I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</row>
    <row r="793" spans="1:40" ht="15" customHeight="1">
      <c r="A793" s="322"/>
      <c r="B793" s="217"/>
      <c r="C793" s="217"/>
      <c r="D793" s="202"/>
      <c r="E793" s="3"/>
      <c r="F793" s="323"/>
      <c r="G793" s="324"/>
      <c r="H793" s="214"/>
      <c r="I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</row>
    <row r="794" spans="1:40" ht="15" customHeight="1">
      <c r="A794" s="23"/>
      <c r="B794" s="5"/>
      <c r="C794" s="5"/>
      <c r="D794" s="203"/>
      <c r="E794" s="6"/>
      <c r="F794" s="226"/>
      <c r="G794" s="127"/>
      <c r="H794" s="24"/>
      <c r="I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</row>
    <row r="795" spans="1:40" ht="15" customHeight="1">
      <c r="A795" s="322"/>
      <c r="B795" s="217"/>
      <c r="C795" s="217"/>
      <c r="D795" s="202"/>
      <c r="E795" s="3"/>
      <c r="F795" s="323"/>
      <c r="G795" s="324"/>
      <c r="H795" s="214"/>
      <c r="I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</row>
    <row r="796" spans="1:40" ht="15" customHeight="1">
      <c r="A796" s="23"/>
      <c r="B796" s="5" t="s">
        <v>1801</v>
      </c>
      <c r="C796" s="5" t="s">
        <v>1802</v>
      </c>
      <c r="D796" s="203">
        <v>9</v>
      </c>
      <c r="E796" s="6" t="s">
        <v>1667</v>
      </c>
      <c r="F796" s="226"/>
      <c r="G796" s="127"/>
      <c r="H796" s="24"/>
      <c r="I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</row>
    <row r="797" spans="1:40" ht="15" customHeight="1">
      <c r="A797" s="322"/>
      <c r="B797" s="217"/>
      <c r="C797" s="217"/>
      <c r="D797" s="202"/>
      <c r="E797" s="3"/>
      <c r="F797" s="323"/>
      <c r="G797" s="324"/>
      <c r="H797" s="214"/>
      <c r="I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</row>
    <row r="798" spans="1:40" ht="15" customHeight="1">
      <c r="A798" s="23"/>
      <c r="B798" s="5" t="s">
        <v>1871</v>
      </c>
      <c r="C798" s="5" t="s">
        <v>1872</v>
      </c>
      <c r="D798" s="203">
        <v>55</v>
      </c>
      <c r="E798" s="6" t="s">
        <v>1380</v>
      </c>
      <c r="F798" s="226"/>
      <c r="G798" s="127"/>
      <c r="H798" s="24"/>
      <c r="I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</row>
    <row r="799" spans="1:40" ht="15" customHeight="1">
      <c r="A799" s="322"/>
      <c r="B799" s="218"/>
      <c r="C799" s="215"/>
      <c r="D799" s="202"/>
      <c r="E799" s="113"/>
      <c r="F799" s="323"/>
      <c r="G799" s="324"/>
      <c r="H799" s="214"/>
      <c r="I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</row>
    <row r="800" spans="1:40" ht="15" customHeight="1">
      <c r="A800" s="131"/>
      <c r="B800" s="139" t="s">
        <v>1871</v>
      </c>
      <c r="C800" s="82" t="s">
        <v>1873</v>
      </c>
      <c r="D800" s="203">
        <v>14</v>
      </c>
      <c r="E800" s="114" t="s">
        <v>1380</v>
      </c>
      <c r="F800" s="226"/>
      <c r="G800" s="127"/>
      <c r="H800" s="24"/>
      <c r="I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</row>
    <row r="801" spans="1:40" ht="15" customHeight="1">
      <c r="A801" s="322"/>
      <c r="B801" s="217"/>
      <c r="C801" s="217"/>
      <c r="D801" s="202"/>
      <c r="E801" s="3"/>
      <c r="F801" s="225"/>
      <c r="G801" s="324"/>
      <c r="H801" s="21"/>
      <c r="I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</row>
    <row r="802" spans="1:40" ht="15" customHeight="1">
      <c r="A802" s="33"/>
      <c r="B802" s="135"/>
      <c r="C802" s="135"/>
      <c r="D802" s="204"/>
      <c r="E802" s="134"/>
      <c r="F802" s="244"/>
      <c r="G802" s="34"/>
      <c r="H802" s="35"/>
      <c r="I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</row>
    <row r="803" spans="1:40" ht="15" customHeight="1">
      <c r="A803" s="141"/>
      <c r="B803" s="190"/>
      <c r="C803" s="190"/>
      <c r="D803" s="205"/>
      <c r="E803" s="189"/>
      <c r="F803" s="263"/>
      <c r="G803" s="125"/>
      <c r="H803" s="239"/>
      <c r="I803" s="19"/>
      <c r="J803" s="221"/>
      <c r="K803" s="221"/>
      <c r="L803" s="221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</row>
    <row r="804" spans="1:40" ht="15" customHeight="1">
      <c r="A804" s="23"/>
      <c r="B804" s="184" t="s">
        <v>1807</v>
      </c>
      <c r="C804" s="82" t="s">
        <v>1808</v>
      </c>
      <c r="D804" s="203">
        <v>60</v>
      </c>
      <c r="E804" s="114" t="s">
        <v>1380</v>
      </c>
      <c r="F804" s="66"/>
      <c r="G804" s="127"/>
      <c r="H804" s="195"/>
      <c r="I804" s="19"/>
      <c r="J804" s="341"/>
      <c r="K804" s="341"/>
      <c r="L804" s="341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</row>
    <row r="805" spans="1:40" ht="15" customHeight="1">
      <c r="A805" s="188"/>
      <c r="B805" s="262"/>
      <c r="C805" s="215"/>
      <c r="D805" s="238"/>
      <c r="E805" s="113"/>
      <c r="F805" s="336"/>
      <c r="G805" s="324"/>
      <c r="H805" s="214"/>
      <c r="I805" s="19"/>
      <c r="J805" s="256"/>
      <c r="K805" s="256"/>
      <c r="L805" s="256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</row>
    <row r="806" spans="1:40" ht="15" customHeight="1">
      <c r="A806" s="188"/>
      <c r="B806" s="82" t="s">
        <v>1807</v>
      </c>
      <c r="C806" s="82" t="s">
        <v>1809</v>
      </c>
      <c r="D806" s="232">
        <v>6</v>
      </c>
      <c r="E806" s="114" t="s">
        <v>1380</v>
      </c>
      <c r="F806" s="124"/>
      <c r="G806" s="127"/>
      <c r="H806" s="195"/>
      <c r="I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</row>
    <row r="807" spans="1:40" ht="15" customHeight="1">
      <c r="A807" s="322"/>
      <c r="B807" s="215"/>
      <c r="C807" s="215"/>
      <c r="D807" s="202"/>
      <c r="E807" s="113"/>
      <c r="F807" s="243"/>
      <c r="G807" s="324"/>
      <c r="H807" s="214"/>
      <c r="I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</row>
    <row r="808" spans="1:40" ht="15" customHeight="1">
      <c r="A808" s="138"/>
      <c r="B808" s="82" t="s">
        <v>1930</v>
      </c>
      <c r="C808" s="82" t="s">
        <v>1809</v>
      </c>
      <c r="D808" s="203">
        <v>5</v>
      </c>
      <c r="E808" s="114" t="s">
        <v>1380</v>
      </c>
      <c r="F808" s="231"/>
      <c r="G808" s="127"/>
      <c r="H808" s="195"/>
      <c r="I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</row>
    <row r="809" spans="1:40" ht="15" customHeight="1">
      <c r="A809" s="322"/>
      <c r="B809" s="215"/>
      <c r="C809" s="215"/>
      <c r="D809" s="202"/>
      <c r="E809" s="113"/>
      <c r="F809" s="323"/>
      <c r="G809" s="324"/>
      <c r="H809" s="214"/>
      <c r="I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</row>
    <row r="810" spans="1:40" ht="15" customHeight="1">
      <c r="A810" s="23"/>
      <c r="B810" s="82" t="s">
        <v>1811</v>
      </c>
      <c r="C810" s="82" t="s">
        <v>1931</v>
      </c>
      <c r="D810" s="203">
        <v>21</v>
      </c>
      <c r="E810" s="114" t="s">
        <v>1380</v>
      </c>
      <c r="F810" s="226"/>
      <c r="G810" s="127"/>
      <c r="H810" s="195"/>
      <c r="I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</row>
    <row r="811" spans="1:40" ht="15" customHeight="1">
      <c r="A811" s="322"/>
      <c r="B811" s="215"/>
      <c r="C811" s="215"/>
      <c r="D811" s="202"/>
      <c r="E811" s="113"/>
      <c r="F811" s="264"/>
      <c r="G811" s="324"/>
      <c r="H811" s="338"/>
      <c r="I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</row>
    <row r="812" spans="1:40" ht="15" customHeight="1">
      <c r="A812" s="23"/>
      <c r="B812" s="82" t="s">
        <v>1811</v>
      </c>
      <c r="C812" s="82" t="s">
        <v>1813</v>
      </c>
      <c r="D812" s="203">
        <v>6</v>
      </c>
      <c r="E812" s="114" t="s">
        <v>1380</v>
      </c>
      <c r="F812" s="250"/>
      <c r="G812" s="127"/>
      <c r="H812" s="195"/>
      <c r="I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</row>
    <row r="813" spans="1:40" ht="15" customHeight="1">
      <c r="A813" s="322"/>
      <c r="B813" s="215"/>
      <c r="C813" s="215"/>
      <c r="D813" s="202"/>
      <c r="E813" s="113"/>
      <c r="F813" s="323"/>
      <c r="G813" s="324"/>
      <c r="H813" s="214"/>
      <c r="I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</row>
    <row r="814" spans="1:40" ht="15" customHeight="1">
      <c r="A814" s="23"/>
      <c r="B814" s="82" t="s">
        <v>1811</v>
      </c>
      <c r="C814" s="82" t="s">
        <v>1932</v>
      </c>
      <c r="D814" s="203">
        <v>28</v>
      </c>
      <c r="E814" s="114" t="s">
        <v>1380</v>
      </c>
      <c r="F814" s="226"/>
      <c r="G814" s="127"/>
      <c r="H814" s="24"/>
      <c r="I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</row>
    <row r="815" spans="1:40" ht="15" customHeight="1">
      <c r="A815" s="322"/>
      <c r="B815" s="215"/>
      <c r="C815" s="215"/>
      <c r="D815" s="202"/>
      <c r="E815" s="113"/>
      <c r="F815" s="243"/>
      <c r="G815" s="324"/>
      <c r="H815" s="214"/>
      <c r="I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</row>
    <row r="816" spans="1:40" ht="15" customHeight="1">
      <c r="A816" s="23"/>
      <c r="B816" s="82" t="s">
        <v>1933</v>
      </c>
      <c r="C816" s="82"/>
      <c r="D816" s="203">
        <v>1</v>
      </c>
      <c r="E816" s="114" t="s">
        <v>1380</v>
      </c>
      <c r="F816" s="231"/>
      <c r="G816" s="127"/>
      <c r="H816" s="195"/>
      <c r="I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</row>
    <row r="817" spans="1:40" ht="15" customHeight="1">
      <c r="A817" s="322"/>
      <c r="B817" s="215"/>
      <c r="C817" s="215"/>
      <c r="D817" s="202"/>
      <c r="E817" s="113"/>
      <c r="F817" s="323"/>
      <c r="G817" s="324"/>
      <c r="H817" s="214"/>
      <c r="I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</row>
    <row r="818" spans="1:40" ht="15" customHeight="1">
      <c r="A818" s="23"/>
      <c r="B818" s="82"/>
      <c r="C818" s="82"/>
      <c r="D818" s="203"/>
      <c r="E818" s="114"/>
      <c r="F818" s="226"/>
      <c r="G818" s="127"/>
      <c r="H818" s="24"/>
      <c r="I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</row>
    <row r="819" spans="1:40" ht="15" customHeight="1">
      <c r="A819" s="322"/>
      <c r="B819" s="215"/>
      <c r="C819" s="215"/>
      <c r="D819" s="202"/>
      <c r="E819" s="113"/>
      <c r="F819" s="336"/>
      <c r="G819" s="324"/>
      <c r="H819" s="214"/>
      <c r="I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</row>
    <row r="820" spans="1:40" ht="15" customHeight="1">
      <c r="A820" s="23"/>
      <c r="B820" s="82" t="s">
        <v>1820</v>
      </c>
      <c r="C820" s="82" t="s">
        <v>1821</v>
      </c>
      <c r="D820" s="203">
        <v>1</v>
      </c>
      <c r="E820" s="114" t="s">
        <v>1380</v>
      </c>
      <c r="F820" s="66"/>
      <c r="G820" s="127"/>
      <c r="H820" s="195"/>
      <c r="I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</row>
    <row r="821" spans="1:40" ht="15" customHeight="1">
      <c r="A821" s="322"/>
      <c r="B821" s="215"/>
      <c r="C821" s="215"/>
      <c r="D821" s="202"/>
      <c r="E821" s="113"/>
      <c r="F821" s="323"/>
      <c r="G821" s="324"/>
      <c r="H821" s="214"/>
      <c r="I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</row>
    <row r="822" spans="1:40" ht="15" customHeight="1">
      <c r="A822" s="23"/>
      <c r="B822" s="82"/>
      <c r="C822" s="82"/>
      <c r="D822" s="203"/>
      <c r="E822" s="114"/>
      <c r="F822" s="226"/>
      <c r="G822" s="127"/>
      <c r="H822" s="24"/>
      <c r="I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</row>
    <row r="823" spans="1:40" ht="15" customHeight="1">
      <c r="A823" s="322"/>
      <c r="B823" s="215"/>
      <c r="C823" s="215"/>
      <c r="D823" s="202"/>
      <c r="E823" s="113"/>
      <c r="F823" s="323"/>
      <c r="G823" s="324"/>
      <c r="H823" s="214"/>
      <c r="I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</row>
    <row r="824" spans="1:40" ht="15" customHeight="1">
      <c r="A824" s="23"/>
      <c r="B824" s="82" t="s">
        <v>1822</v>
      </c>
      <c r="C824" s="82" t="s">
        <v>1934</v>
      </c>
      <c r="D824" s="203">
        <v>13</v>
      </c>
      <c r="E824" s="114" t="s">
        <v>1684</v>
      </c>
      <c r="F824" s="226"/>
      <c r="G824" s="127"/>
      <c r="H824" s="24"/>
      <c r="I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</row>
    <row r="825" spans="1:40" ht="15" customHeight="1">
      <c r="A825" s="322"/>
      <c r="B825" s="217"/>
      <c r="C825" s="217"/>
      <c r="D825" s="202"/>
      <c r="E825" s="3"/>
      <c r="F825" s="323"/>
      <c r="G825" s="324"/>
      <c r="H825" s="214"/>
      <c r="I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</row>
    <row r="826" spans="1:40" ht="15" customHeight="1">
      <c r="A826" s="23"/>
      <c r="B826" s="5" t="s">
        <v>1682</v>
      </c>
      <c r="C826" s="5" t="s">
        <v>1935</v>
      </c>
      <c r="D826" s="203">
        <v>6</v>
      </c>
      <c r="E826" s="6" t="s">
        <v>1691</v>
      </c>
      <c r="F826" s="226"/>
      <c r="G826" s="127"/>
      <c r="H826" s="24"/>
      <c r="I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</row>
    <row r="827" spans="1:40" ht="15" customHeight="1">
      <c r="A827" s="322"/>
      <c r="B827" s="217"/>
      <c r="C827" s="217"/>
      <c r="D827" s="202"/>
      <c r="E827" s="3"/>
      <c r="F827" s="323"/>
      <c r="G827" s="324"/>
      <c r="H827" s="214"/>
      <c r="I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</row>
    <row r="828" spans="1:40" ht="15" customHeight="1">
      <c r="A828" s="23"/>
      <c r="B828" s="5" t="s">
        <v>1682</v>
      </c>
      <c r="C828" s="5" t="s">
        <v>1883</v>
      </c>
      <c r="D828" s="203">
        <v>30</v>
      </c>
      <c r="E828" s="6" t="s">
        <v>1691</v>
      </c>
      <c r="F828" s="226"/>
      <c r="G828" s="127"/>
      <c r="H828" s="24"/>
      <c r="I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</row>
    <row r="829" spans="1:40" ht="15" customHeight="1">
      <c r="A829" s="322"/>
      <c r="B829" s="217"/>
      <c r="C829" s="217"/>
      <c r="D829" s="202"/>
      <c r="E829" s="3"/>
      <c r="F829" s="323"/>
      <c r="G829" s="324"/>
      <c r="H829" s="214"/>
      <c r="I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</row>
    <row r="830" spans="1:40" ht="15" customHeight="1">
      <c r="A830" s="23"/>
      <c r="B830" s="5" t="s">
        <v>1682</v>
      </c>
      <c r="C830" s="5" t="s">
        <v>1936</v>
      </c>
      <c r="D830" s="203">
        <v>2</v>
      </c>
      <c r="E830" s="6" t="s">
        <v>1691</v>
      </c>
      <c r="F830" s="226"/>
      <c r="G830" s="127"/>
      <c r="H830" s="24"/>
      <c r="I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</row>
    <row r="831" spans="1:40" ht="15" customHeight="1">
      <c r="A831" s="322"/>
      <c r="B831" s="218"/>
      <c r="C831" s="215"/>
      <c r="D831" s="202"/>
      <c r="E831" s="113"/>
      <c r="F831" s="323"/>
      <c r="G831" s="324"/>
      <c r="H831" s="214"/>
      <c r="I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</row>
    <row r="832" spans="1:40" ht="15" customHeight="1">
      <c r="A832" s="131"/>
      <c r="B832" s="139" t="s">
        <v>1682</v>
      </c>
      <c r="C832" s="82" t="s">
        <v>1937</v>
      </c>
      <c r="D832" s="203">
        <v>1</v>
      </c>
      <c r="E832" s="114" t="s">
        <v>1691</v>
      </c>
      <c r="F832" s="226"/>
      <c r="G832" s="127"/>
      <c r="H832" s="195"/>
      <c r="I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</row>
    <row r="833" spans="1:40" ht="15" customHeight="1">
      <c r="A833" s="322"/>
      <c r="B833" s="217"/>
      <c r="C833" s="217"/>
      <c r="D833" s="202"/>
      <c r="E833" s="3"/>
      <c r="F833" s="323"/>
      <c r="G833" s="324"/>
      <c r="H833" s="214"/>
      <c r="I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</row>
    <row r="834" spans="1:40" ht="15" customHeight="1">
      <c r="A834" s="33"/>
      <c r="B834" s="135" t="s">
        <v>1682</v>
      </c>
      <c r="C834" s="135" t="s">
        <v>1825</v>
      </c>
      <c r="D834" s="204">
        <v>10</v>
      </c>
      <c r="E834" s="134" t="s">
        <v>1691</v>
      </c>
      <c r="F834" s="244"/>
      <c r="G834" s="34"/>
      <c r="H834" s="35"/>
      <c r="I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</row>
    <row r="835" spans="1:40" ht="15" customHeight="1">
      <c r="A835" s="141"/>
      <c r="B835" s="190"/>
      <c r="C835" s="190"/>
      <c r="D835" s="205"/>
      <c r="E835" s="189"/>
      <c r="F835" s="263"/>
      <c r="G835" s="125"/>
      <c r="H835" s="239"/>
      <c r="I835" s="19"/>
      <c r="J835" s="221"/>
      <c r="K835" s="221"/>
      <c r="L835" s="221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</row>
    <row r="836" spans="1:40" ht="15" customHeight="1">
      <c r="A836" s="23"/>
      <c r="B836" s="184" t="s">
        <v>1682</v>
      </c>
      <c r="C836" s="82" t="s">
        <v>1938</v>
      </c>
      <c r="D836" s="203">
        <v>1</v>
      </c>
      <c r="E836" s="114" t="s">
        <v>1691</v>
      </c>
      <c r="F836" s="226"/>
      <c r="G836" s="127"/>
      <c r="H836" s="24"/>
      <c r="I836" s="19"/>
      <c r="J836" s="341"/>
      <c r="K836" s="341"/>
      <c r="L836" s="341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</row>
    <row r="837" spans="1:40" ht="15" customHeight="1">
      <c r="A837" s="188"/>
      <c r="B837" s="262"/>
      <c r="C837" s="215"/>
      <c r="D837" s="238"/>
      <c r="E837" s="113"/>
      <c r="F837" s="323"/>
      <c r="G837" s="324"/>
      <c r="H837" s="214"/>
      <c r="I837" s="19"/>
      <c r="J837" s="256"/>
      <c r="K837" s="256"/>
      <c r="L837" s="256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</row>
    <row r="838" spans="1:40" ht="15" customHeight="1">
      <c r="A838" s="188"/>
      <c r="B838" s="82" t="s">
        <v>1682</v>
      </c>
      <c r="C838" s="82" t="s">
        <v>1885</v>
      </c>
      <c r="D838" s="232">
        <v>4</v>
      </c>
      <c r="E838" s="114" t="s">
        <v>1691</v>
      </c>
      <c r="F838" s="226"/>
      <c r="G838" s="127"/>
      <c r="H838" s="24"/>
      <c r="I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</row>
    <row r="839" spans="1:40" ht="15" customHeight="1">
      <c r="A839" s="322"/>
      <c r="B839" s="215"/>
      <c r="C839" s="215"/>
      <c r="D839" s="202"/>
      <c r="E839" s="113"/>
      <c r="F839" s="323"/>
      <c r="G839" s="324"/>
      <c r="H839" s="214"/>
      <c r="I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</row>
    <row r="840" spans="1:40" ht="15" customHeight="1">
      <c r="A840" s="138"/>
      <c r="B840" s="82"/>
      <c r="C840" s="82"/>
      <c r="D840" s="203"/>
      <c r="E840" s="114"/>
      <c r="F840" s="226"/>
      <c r="G840" s="127"/>
      <c r="H840" s="195"/>
      <c r="I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</row>
    <row r="841" spans="1:40" ht="15" customHeight="1">
      <c r="A841" s="322"/>
      <c r="B841" s="215"/>
      <c r="C841" s="215"/>
      <c r="D841" s="202"/>
      <c r="E841" s="113"/>
      <c r="F841" s="323"/>
      <c r="G841" s="324"/>
      <c r="H841" s="214"/>
      <c r="I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</row>
    <row r="842" spans="1:40" ht="15" customHeight="1">
      <c r="A842" s="23"/>
      <c r="B842" s="82"/>
      <c r="C842" s="82"/>
      <c r="D842" s="203"/>
      <c r="E842" s="114"/>
      <c r="F842" s="226"/>
      <c r="G842" s="127"/>
      <c r="H842" s="24"/>
      <c r="I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</row>
    <row r="843" spans="1:40" ht="15" customHeight="1">
      <c r="A843" s="322"/>
      <c r="B843" s="215"/>
      <c r="C843" s="215"/>
      <c r="D843" s="202"/>
      <c r="E843" s="113"/>
      <c r="F843" s="323"/>
      <c r="G843" s="324"/>
      <c r="H843" s="214"/>
      <c r="I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</row>
    <row r="844" spans="1:40" ht="15" customHeight="1">
      <c r="A844" s="23"/>
      <c r="B844" s="82"/>
      <c r="C844" s="82"/>
      <c r="D844" s="203"/>
      <c r="E844" s="114"/>
      <c r="F844" s="226"/>
      <c r="G844" s="127"/>
      <c r="H844" s="24"/>
      <c r="I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</row>
    <row r="845" spans="1:40" ht="15" customHeight="1">
      <c r="A845" s="322"/>
      <c r="B845" s="215"/>
      <c r="C845" s="215"/>
      <c r="D845" s="202"/>
      <c r="E845" s="113"/>
      <c r="F845" s="323"/>
      <c r="G845" s="324"/>
      <c r="H845" s="214"/>
      <c r="I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</row>
    <row r="846" spans="1:40" ht="15" customHeight="1">
      <c r="A846" s="23"/>
      <c r="B846" s="82"/>
      <c r="C846" s="82"/>
      <c r="D846" s="203"/>
      <c r="E846" s="114"/>
      <c r="F846" s="226"/>
      <c r="G846" s="127"/>
      <c r="H846" s="24"/>
      <c r="I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</row>
    <row r="847" spans="1:40" ht="15" customHeight="1">
      <c r="A847" s="322"/>
      <c r="B847" s="215"/>
      <c r="C847" s="215"/>
      <c r="D847" s="202"/>
      <c r="E847" s="113"/>
      <c r="F847" s="323"/>
      <c r="G847" s="324"/>
      <c r="H847" s="214"/>
      <c r="I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</row>
    <row r="848" spans="1:40" ht="15" customHeight="1">
      <c r="A848" s="23"/>
      <c r="B848" s="82"/>
      <c r="C848" s="82"/>
      <c r="D848" s="203"/>
      <c r="E848" s="114"/>
      <c r="F848" s="226"/>
      <c r="G848" s="127"/>
      <c r="H848" s="24"/>
      <c r="I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</row>
    <row r="849" spans="1:40" ht="15" customHeight="1">
      <c r="A849" s="322"/>
      <c r="B849" s="215"/>
      <c r="C849" s="215"/>
      <c r="D849" s="202"/>
      <c r="E849" s="113"/>
      <c r="F849" s="323"/>
      <c r="G849" s="324"/>
      <c r="H849" s="214"/>
      <c r="I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</row>
    <row r="850" spans="1:40" ht="15" customHeight="1">
      <c r="A850" s="23"/>
      <c r="B850" s="82"/>
      <c r="C850" s="82"/>
      <c r="D850" s="203"/>
      <c r="E850" s="114"/>
      <c r="F850" s="226"/>
      <c r="G850" s="127"/>
      <c r="H850" s="24"/>
      <c r="I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</row>
    <row r="851" spans="1:40" ht="15" customHeight="1">
      <c r="A851" s="322"/>
      <c r="B851" s="215"/>
      <c r="C851" s="215"/>
      <c r="D851" s="202"/>
      <c r="E851" s="113"/>
      <c r="F851" s="323"/>
      <c r="G851" s="324"/>
      <c r="H851" s="214"/>
      <c r="I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</row>
    <row r="852" spans="1:40" ht="15" customHeight="1">
      <c r="A852" s="23"/>
      <c r="B852" s="82"/>
      <c r="C852" s="82"/>
      <c r="D852" s="203"/>
      <c r="E852" s="114"/>
      <c r="F852" s="226"/>
      <c r="G852" s="127"/>
      <c r="H852" s="24"/>
      <c r="I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</row>
    <row r="853" spans="1:40" ht="15" customHeight="1">
      <c r="A853" s="322"/>
      <c r="B853" s="215"/>
      <c r="C853" s="215"/>
      <c r="D853" s="202"/>
      <c r="E853" s="113"/>
      <c r="F853" s="323"/>
      <c r="G853" s="324"/>
      <c r="H853" s="214"/>
      <c r="I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</row>
    <row r="854" spans="1:40" ht="15" customHeight="1">
      <c r="A854" s="23"/>
      <c r="B854" s="82"/>
      <c r="C854" s="82"/>
      <c r="D854" s="203"/>
      <c r="E854" s="114"/>
      <c r="F854" s="226"/>
      <c r="G854" s="127"/>
      <c r="H854" s="24"/>
      <c r="I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</row>
    <row r="855" spans="1:40" ht="15" customHeight="1">
      <c r="A855" s="322"/>
      <c r="B855" s="215"/>
      <c r="C855" s="215"/>
      <c r="D855" s="202"/>
      <c r="E855" s="113"/>
      <c r="F855" s="323"/>
      <c r="G855" s="324"/>
      <c r="H855" s="214"/>
      <c r="I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</row>
    <row r="856" spans="1:40" ht="15" customHeight="1">
      <c r="A856" s="23"/>
      <c r="B856" s="82"/>
      <c r="C856" s="82"/>
      <c r="D856" s="203"/>
      <c r="E856" s="114"/>
      <c r="F856" s="226"/>
      <c r="G856" s="127"/>
      <c r="H856" s="24"/>
      <c r="I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</row>
    <row r="857" spans="1:40" ht="15" customHeight="1">
      <c r="A857" s="322"/>
      <c r="B857" s="217"/>
      <c r="C857" s="217"/>
      <c r="D857" s="202"/>
      <c r="E857" s="3"/>
      <c r="F857" s="323"/>
      <c r="G857" s="324"/>
      <c r="H857" s="214"/>
      <c r="I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</row>
    <row r="858" spans="1:40" ht="15" customHeight="1">
      <c r="A858" s="23"/>
      <c r="B858" s="5"/>
      <c r="C858" s="5"/>
      <c r="D858" s="203"/>
      <c r="E858" s="6"/>
      <c r="F858" s="226"/>
      <c r="G858" s="127"/>
      <c r="H858" s="24"/>
      <c r="I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</row>
    <row r="859" spans="1:40" ht="15" customHeight="1">
      <c r="A859" s="322"/>
      <c r="B859" s="217"/>
      <c r="C859" s="217"/>
      <c r="D859" s="202"/>
      <c r="E859" s="3"/>
      <c r="F859" s="323"/>
      <c r="G859" s="324"/>
      <c r="H859" s="214"/>
      <c r="I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</row>
    <row r="860" spans="1:40" ht="15" customHeight="1">
      <c r="A860" s="23"/>
      <c r="B860" s="5"/>
      <c r="C860" s="5"/>
      <c r="D860" s="203"/>
      <c r="E860" s="6"/>
      <c r="F860" s="226"/>
      <c r="G860" s="127"/>
      <c r="H860" s="24"/>
      <c r="I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</row>
    <row r="861" spans="1:40" ht="15" customHeight="1">
      <c r="A861" s="322"/>
      <c r="B861" s="217"/>
      <c r="C861" s="217"/>
      <c r="D861" s="202"/>
      <c r="E861" s="3"/>
      <c r="F861" s="323"/>
      <c r="G861" s="324"/>
      <c r="H861" s="214"/>
      <c r="I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</row>
    <row r="862" spans="1:40" ht="15" customHeight="1">
      <c r="A862" s="23"/>
      <c r="B862" s="5"/>
      <c r="C862" s="5"/>
      <c r="D862" s="203"/>
      <c r="E862" s="6"/>
      <c r="F862" s="226"/>
      <c r="G862" s="127"/>
      <c r="H862" s="24"/>
      <c r="I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</row>
    <row r="863" spans="1:40" ht="15" customHeight="1">
      <c r="A863" s="322"/>
      <c r="B863" s="218"/>
      <c r="C863" s="215"/>
      <c r="D863" s="202"/>
      <c r="E863" s="113"/>
      <c r="F863" s="323"/>
      <c r="G863" s="324"/>
      <c r="H863" s="214"/>
      <c r="I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</row>
    <row r="864" spans="1:40" ht="15" customHeight="1">
      <c r="A864" s="131"/>
      <c r="B864" s="114" t="str">
        <f>A708&amp;" - 計"</f>
        <v>5 - 計</v>
      </c>
      <c r="C864" s="82"/>
      <c r="D864" s="203"/>
      <c r="E864" s="114"/>
      <c r="F864" s="226"/>
      <c r="G864" s="127"/>
      <c r="H864" s="24"/>
      <c r="I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</row>
    <row r="865" spans="1:40" ht="15" customHeight="1">
      <c r="A865" s="322"/>
      <c r="B865" s="217"/>
      <c r="C865" s="217"/>
      <c r="D865" s="202"/>
      <c r="E865" s="3"/>
      <c r="F865" s="225"/>
      <c r="G865" s="324"/>
      <c r="H865" s="21"/>
      <c r="I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</row>
    <row r="866" spans="1:40" ht="15" customHeight="1">
      <c r="A866" s="33"/>
      <c r="B866" s="135"/>
      <c r="C866" s="135"/>
      <c r="D866" s="204"/>
      <c r="E866" s="134"/>
      <c r="F866" s="244"/>
      <c r="G866" s="34"/>
      <c r="H866" s="35"/>
      <c r="I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</row>
    <row r="867" spans="1:40" ht="15" customHeight="1">
      <c r="A867" s="141"/>
      <c r="B867" s="190"/>
      <c r="C867" s="190"/>
      <c r="D867" s="205"/>
      <c r="E867" s="189"/>
      <c r="F867" s="263"/>
      <c r="G867" s="125"/>
      <c r="H867" s="239"/>
      <c r="I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</row>
    <row r="868" spans="1:40" ht="15" customHeight="1">
      <c r="A868" s="138">
        <v>6</v>
      </c>
      <c r="B868" s="82" t="s">
        <v>1630</v>
      </c>
      <c r="C868" s="82"/>
      <c r="D868" s="203"/>
      <c r="E868" s="114"/>
      <c r="F868" s="226"/>
      <c r="G868" s="127"/>
      <c r="H868" s="24"/>
      <c r="I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</row>
    <row r="869" spans="1:40" ht="15" customHeight="1">
      <c r="A869" s="322"/>
      <c r="B869" s="344"/>
      <c r="C869" s="344"/>
      <c r="D869" s="345"/>
      <c r="E869" s="346"/>
      <c r="F869" s="243"/>
      <c r="G869" s="324"/>
      <c r="H869" s="21"/>
      <c r="I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</row>
    <row r="870" spans="1:40" ht="15" customHeight="1">
      <c r="A870" s="131"/>
      <c r="B870" s="62"/>
      <c r="C870" s="62"/>
      <c r="D870" s="210"/>
      <c r="E870" s="114"/>
      <c r="F870" s="231"/>
      <c r="G870" s="127"/>
      <c r="H870" s="24"/>
      <c r="I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</row>
    <row r="871" spans="1:40" ht="15" customHeight="1">
      <c r="A871" s="322"/>
      <c r="B871" s="217"/>
      <c r="C871" s="217"/>
      <c r="D871" s="202"/>
      <c r="E871" s="3"/>
      <c r="F871" s="323"/>
      <c r="G871" s="324"/>
      <c r="H871" s="214"/>
      <c r="I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</row>
    <row r="872" spans="1:40" ht="15" customHeight="1">
      <c r="A872" s="23"/>
      <c r="B872" s="5" t="s">
        <v>1642</v>
      </c>
      <c r="C872" s="5" t="s">
        <v>1643</v>
      </c>
      <c r="D872" s="203">
        <v>141</v>
      </c>
      <c r="E872" s="6" t="s">
        <v>4</v>
      </c>
      <c r="F872" s="226"/>
      <c r="G872" s="127"/>
      <c r="H872" s="24"/>
      <c r="I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</row>
    <row r="873" spans="1:40" ht="15" customHeight="1">
      <c r="A873" s="322"/>
      <c r="B873" s="217"/>
      <c r="C873" s="217"/>
      <c r="D873" s="202"/>
      <c r="E873" s="3"/>
      <c r="F873" s="323"/>
      <c r="G873" s="324"/>
      <c r="H873" s="214"/>
      <c r="I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</row>
    <row r="874" spans="1:40" ht="15" customHeight="1">
      <c r="A874" s="23"/>
      <c r="B874" s="5" t="s">
        <v>1642</v>
      </c>
      <c r="C874" s="5" t="s">
        <v>1939</v>
      </c>
      <c r="D874" s="203">
        <v>56</v>
      </c>
      <c r="E874" s="6" t="s">
        <v>4</v>
      </c>
      <c r="F874" s="226"/>
      <c r="G874" s="127"/>
      <c r="H874" s="24"/>
      <c r="I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</row>
    <row r="875" spans="1:40" ht="15" customHeight="1">
      <c r="A875" s="322"/>
      <c r="B875" s="217"/>
      <c r="C875" s="217"/>
      <c r="D875" s="202"/>
      <c r="E875" s="3"/>
      <c r="F875" s="323"/>
      <c r="G875" s="324"/>
      <c r="H875" s="214"/>
      <c r="I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</row>
    <row r="876" spans="1:40" ht="15" customHeight="1">
      <c r="A876" s="23"/>
      <c r="B876" s="5" t="s">
        <v>1642</v>
      </c>
      <c r="C876" s="246" t="s">
        <v>1645</v>
      </c>
      <c r="D876" s="203">
        <v>83</v>
      </c>
      <c r="E876" s="6" t="s">
        <v>4</v>
      </c>
      <c r="F876" s="226"/>
      <c r="G876" s="127"/>
      <c r="H876" s="24"/>
      <c r="I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</row>
    <row r="877" spans="1:40" ht="15" customHeight="1">
      <c r="A877" s="322"/>
      <c r="B877" s="217"/>
      <c r="C877" s="217"/>
      <c r="D877" s="202"/>
      <c r="E877" s="3"/>
      <c r="F877" s="323"/>
      <c r="G877" s="324"/>
      <c r="H877" s="214"/>
      <c r="I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</row>
    <row r="878" spans="1:40" ht="15" customHeight="1">
      <c r="A878" s="23"/>
      <c r="B878" s="5" t="s">
        <v>1642</v>
      </c>
      <c r="C878" s="246" t="s">
        <v>1646</v>
      </c>
      <c r="D878" s="203">
        <v>33</v>
      </c>
      <c r="E878" s="6" t="s">
        <v>4</v>
      </c>
      <c r="F878" s="226"/>
      <c r="G878" s="127"/>
      <c r="H878" s="24"/>
      <c r="I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</row>
    <row r="879" spans="1:40" ht="15" customHeight="1">
      <c r="A879" s="322"/>
      <c r="B879" s="217"/>
      <c r="C879" s="217"/>
      <c r="D879" s="202"/>
      <c r="E879" s="3"/>
      <c r="F879" s="323"/>
      <c r="G879" s="324"/>
      <c r="H879" s="214"/>
      <c r="I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</row>
    <row r="880" spans="1:40" ht="15" customHeight="1">
      <c r="A880" s="23"/>
      <c r="B880" s="5" t="s">
        <v>1642</v>
      </c>
      <c r="C880" s="5" t="s">
        <v>1647</v>
      </c>
      <c r="D880" s="203">
        <v>57</v>
      </c>
      <c r="E880" s="6" t="s">
        <v>4</v>
      </c>
      <c r="F880" s="226"/>
      <c r="G880" s="127"/>
      <c r="H880" s="24"/>
      <c r="I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</row>
    <row r="881" spans="1:40" ht="15" customHeight="1">
      <c r="A881" s="322"/>
      <c r="B881" s="217"/>
      <c r="C881" s="217"/>
      <c r="D881" s="202"/>
      <c r="E881" s="3"/>
      <c r="F881" s="323"/>
      <c r="G881" s="324"/>
      <c r="H881" s="214"/>
      <c r="I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</row>
    <row r="882" spans="1:40" ht="15" customHeight="1">
      <c r="A882" s="23"/>
      <c r="B882" s="5"/>
      <c r="C882" s="5"/>
      <c r="D882" s="203"/>
      <c r="E882" s="6"/>
      <c r="F882" s="226"/>
      <c r="G882" s="127"/>
      <c r="H882" s="24"/>
      <c r="I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</row>
    <row r="883" spans="1:40" ht="15" customHeight="1">
      <c r="A883" s="322"/>
      <c r="B883" s="217"/>
      <c r="C883" s="201"/>
      <c r="D883" s="202"/>
      <c r="E883" s="3"/>
      <c r="F883" s="323"/>
      <c r="G883" s="324"/>
      <c r="H883" s="214"/>
      <c r="I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</row>
    <row r="884" spans="1:40" ht="15" customHeight="1">
      <c r="A884" s="23"/>
      <c r="B884" s="5" t="s">
        <v>1649</v>
      </c>
      <c r="C884" s="5" t="s">
        <v>1940</v>
      </c>
      <c r="D884" s="203">
        <v>11</v>
      </c>
      <c r="E884" s="6" t="s">
        <v>4</v>
      </c>
      <c r="F884" s="226"/>
      <c r="G884" s="127"/>
      <c r="H884" s="24"/>
      <c r="I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</row>
    <row r="885" spans="1:40" ht="15" customHeight="1">
      <c r="A885" s="322"/>
      <c r="B885" s="217"/>
      <c r="C885" s="201"/>
      <c r="D885" s="202"/>
      <c r="E885" s="3"/>
      <c r="F885" s="323"/>
      <c r="G885" s="324"/>
      <c r="H885" s="214"/>
      <c r="I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</row>
    <row r="886" spans="1:40" ht="15" customHeight="1">
      <c r="A886" s="23"/>
      <c r="B886" s="5" t="s">
        <v>1651</v>
      </c>
      <c r="C886" s="5" t="s">
        <v>1941</v>
      </c>
      <c r="D886" s="203">
        <v>8</v>
      </c>
      <c r="E886" s="6" t="s">
        <v>4</v>
      </c>
      <c r="F886" s="226"/>
      <c r="G886" s="127"/>
      <c r="H886" s="24"/>
      <c r="I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</row>
    <row r="887" spans="1:40" ht="15" customHeight="1">
      <c r="A887" s="322"/>
      <c r="B887" s="217"/>
      <c r="C887" s="217"/>
      <c r="D887" s="202"/>
      <c r="E887" s="3"/>
      <c r="F887" s="323"/>
      <c r="G887" s="324"/>
      <c r="H887" s="214"/>
      <c r="I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</row>
    <row r="888" spans="1:40" ht="15" customHeight="1">
      <c r="A888" s="23"/>
      <c r="B888" s="5" t="s">
        <v>1651</v>
      </c>
      <c r="C888" s="246" t="s">
        <v>1942</v>
      </c>
      <c r="D888" s="203">
        <v>29</v>
      </c>
      <c r="E888" s="6" t="s">
        <v>4</v>
      </c>
      <c r="F888" s="226"/>
      <c r="G888" s="127"/>
      <c r="H888" s="24"/>
      <c r="I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</row>
    <row r="889" spans="1:40" ht="15" customHeight="1">
      <c r="A889" s="322"/>
      <c r="B889" s="218"/>
      <c r="C889" s="215"/>
      <c r="D889" s="198"/>
      <c r="E889" s="113"/>
      <c r="F889" s="323"/>
      <c r="G889" s="324"/>
      <c r="H889" s="214"/>
      <c r="I889" s="19"/>
      <c r="N889" s="194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</row>
    <row r="890" spans="1:40" ht="15" customHeight="1">
      <c r="A890" s="131"/>
      <c r="B890" s="5" t="s">
        <v>1651</v>
      </c>
      <c r="C890" s="82" t="s">
        <v>1654</v>
      </c>
      <c r="D890" s="203">
        <v>54</v>
      </c>
      <c r="E890" s="114" t="s">
        <v>4</v>
      </c>
      <c r="F890" s="226"/>
      <c r="G890" s="127"/>
      <c r="H890" s="24"/>
      <c r="I890" s="19"/>
      <c r="N890" s="194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</row>
    <row r="891" spans="1:40" ht="15" customHeight="1">
      <c r="A891" s="322"/>
      <c r="B891" s="347"/>
      <c r="C891" s="347"/>
      <c r="D891" s="198"/>
      <c r="E891" s="348"/>
      <c r="F891" s="323"/>
      <c r="G891" s="324"/>
      <c r="H891" s="214"/>
      <c r="I891" s="19"/>
      <c r="N891" s="194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</row>
    <row r="892" spans="1:40" ht="15" customHeight="1">
      <c r="A892" s="131"/>
      <c r="B892" s="5" t="s">
        <v>1651</v>
      </c>
      <c r="C892" s="199" t="s">
        <v>1943</v>
      </c>
      <c r="D892" s="197">
        <v>10</v>
      </c>
      <c r="E892" s="6" t="s">
        <v>4</v>
      </c>
      <c r="F892" s="226"/>
      <c r="G892" s="127"/>
      <c r="H892" s="24"/>
      <c r="I892" s="19"/>
      <c r="N892" s="194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</row>
    <row r="893" spans="1:40" ht="15" customHeight="1">
      <c r="A893" s="322"/>
      <c r="B893" s="347"/>
      <c r="C893" s="347"/>
      <c r="D893" s="345"/>
      <c r="E893" s="348"/>
      <c r="F893" s="323"/>
      <c r="G893" s="324"/>
      <c r="H893" s="214"/>
      <c r="I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</row>
    <row r="894" spans="1:40" ht="15" customHeight="1">
      <c r="A894" s="23"/>
      <c r="B894" s="199" t="s">
        <v>1651</v>
      </c>
      <c r="C894" s="199" t="s">
        <v>1944</v>
      </c>
      <c r="D894" s="203">
        <v>23</v>
      </c>
      <c r="E894" s="223" t="s">
        <v>4</v>
      </c>
      <c r="F894" s="226"/>
      <c r="G894" s="127"/>
      <c r="H894" s="24"/>
      <c r="I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</row>
    <row r="895" spans="1:40" ht="15" customHeight="1">
      <c r="A895" s="322"/>
      <c r="B895" s="218"/>
      <c r="C895" s="215"/>
      <c r="D895" s="202"/>
      <c r="E895" s="113"/>
      <c r="F895" s="225"/>
      <c r="G895" s="324"/>
      <c r="H895" s="214"/>
      <c r="I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</row>
    <row r="896" spans="1:40" ht="15" customHeight="1">
      <c r="A896" s="138"/>
      <c r="B896" s="139" t="s">
        <v>1651</v>
      </c>
      <c r="C896" s="82" t="s">
        <v>1945</v>
      </c>
      <c r="D896" s="203">
        <v>10</v>
      </c>
      <c r="E896" s="114" t="s">
        <v>4</v>
      </c>
      <c r="F896" s="226"/>
      <c r="G896" s="127"/>
      <c r="H896" s="193"/>
      <c r="I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</row>
    <row r="897" spans="1:40" ht="15" customHeight="1">
      <c r="A897" s="322"/>
      <c r="B897" s="215"/>
      <c r="C897" s="215"/>
      <c r="D897" s="202"/>
      <c r="E897" s="137"/>
      <c r="F897" s="225"/>
      <c r="G897" s="324"/>
      <c r="H897" s="21"/>
      <c r="I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</row>
    <row r="898" spans="1:40" ht="15" customHeight="1">
      <c r="A898" s="33"/>
      <c r="B898" s="135" t="s">
        <v>1651</v>
      </c>
      <c r="C898" s="135" t="s">
        <v>1946</v>
      </c>
      <c r="D898" s="204">
        <v>69</v>
      </c>
      <c r="E898" s="134" t="s">
        <v>4</v>
      </c>
      <c r="F898" s="244"/>
      <c r="G898" s="34"/>
      <c r="H898" s="35"/>
      <c r="I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</row>
    <row r="899" spans="1:40" ht="15" customHeight="1">
      <c r="A899" s="141"/>
      <c r="B899" s="190"/>
      <c r="C899" s="190"/>
      <c r="D899" s="205"/>
      <c r="E899" s="189"/>
      <c r="F899" s="263"/>
      <c r="G899" s="125"/>
      <c r="H899" s="239"/>
      <c r="I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</row>
    <row r="900" spans="1:40" ht="15" customHeight="1">
      <c r="A900" s="138"/>
      <c r="B900" s="82" t="s">
        <v>1651</v>
      </c>
      <c r="C900" s="82" t="s">
        <v>1947</v>
      </c>
      <c r="D900" s="203">
        <v>11</v>
      </c>
      <c r="E900" s="114" t="s">
        <v>4</v>
      </c>
      <c r="F900" s="226"/>
      <c r="G900" s="127"/>
      <c r="H900" s="24"/>
      <c r="I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</row>
    <row r="901" spans="1:40" ht="15" customHeight="1">
      <c r="A901" s="322"/>
      <c r="B901" s="344"/>
      <c r="C901" s="344"/>
      <c r="D901" s="345"/>
      <c r="E901" s="346"/>
      <c r="F901" s="243"/>
      <c r="G901" s="324"/>
      <c r="H901" s="21"/>
      <c r="I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</row>
    <row r="902" spans="1:40" ht="15" customHeight="1">
      <c r="A902" s="131"/>
      <c r="B902" s="62" t="s">
        <v>1651</v>
      </c>
      <c r="C902" s="62" t="s">
        <v>1948</v>
      </c>
      <c r="D902" s="210">
        <v>46</v>
      </c>
      <c r="E902" s="114" t="s">
        <v>4</v>
      </c>
      <c r="F902" s="231"/>
      <c r="G902" s="127"/>
      <c r="H902" s="24"/>
      <c r="I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</row>
    <row r="903" spans="1:40" ht="15" customHeight="1">
      <c r="A903" s="322"/>
      <c r="B903" s="217"/>
      <c r="C903" s="217"/>
      <c r="D903" s="202"/>
      <c r="E903" s="3"/>
      <c r="F903" s="323"/>
      <c r="G903" s="324"/>
      <c r="H903" s="214"/>
      <c r="I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</row>
    <row r="904" spans="1:40" ht="15" customHeight="1">
      <c r="A904" s="23"/>
      <c r="B904" s="5" t="s">
        <v>1651</v>
      </c>
      <c r="C904" s="5" t="s">
        <v>1949</v>
      </c>
      <c r="D904" s="203">
        <v>2</v>
      </c>
      <c r="E904" s="6" t="s">
        <v>4</v>
      </c>
      <c r="F904" s="226"/>
      <c r="G904" s="127"/>
      <c r="H904" s="24"/>
      <c r="I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</row>
    <row r="905" spans="1:40" ht="15" customHeight="1">
      <c r="A905" s="322"/>
      <c r="B905" s="217"/>
      <c r="C905" s="217"/>
      <c r="D905" s="202"/>
      <c r="E905" s="3"/>
      <c r="F905" s="323"/>
      <c r="G905" s="324"/>
      <c r="H905" s="214"/>
      <c r="I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</row>
    <row r="906" spans="1:40" ht="15" customHeight="1">
      <c r="A906" s="23"/>
      <c r="B906" s="5" t="s">
        <v>1651</v>
      </c>
      <c r="C906" s="5" t="s">
        <v>1950</v>
      </c>
      <c r="D906" s="203">
        <v>11</v>
      </c>
      <c r="E906" s="6" t="s">
        <v>4</v>
      </c>
      <c r="F906" s="226"/>
      <c r="G906" s="127"/>
      <c r="H906" s="24"/>
      <c r="I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</row>
    <row r="907" spans="1:40" ht="15" customHeight="1">
      <c r="A907" s="322"/>
      <c r="B907" s="217"/>
      <c r="C907" s="217"/>
      <c r="D907" s="202"/>
      <c r="E907" s="3"/>
      <c r="F907" s="323"/>
      <c r="G907" s="324"/>
      <c r="H907" s="214"/>
      <c r="I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</row>
    <row r="908" spans="1:40" ht="15" customHeight="1">
      <c r="A908" s="23"/>
      <c r="B908" s="5" t="s">
        <v>1651</v>
      </c>
      <c r="C908" s="246" t="s">
        <v>1951</v>
      </c>
      <c r="D908" s="203">
        <v>15</v>
      </c>
      <c r="E908" s="6" t="s">
        <v>4</v>
      </c>
      <c r="F908" s="226"/>
      <c r="G908" s="127"/>
      <c r="H908" s="24"/>
      <c r="I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</row>
    <row r="909" spans="1:40" ht="15" customHeight="1">
      <c r="A909" s="322"/>
      <c r="B909" s="217"/>
      <c r="C909" s="217"/>
      <c r="D909" s="202"/>
      <c r="E909" s="3"/>
      <c r="F909" s="323"/>
      <c r="G909" s="324"/>
      <c r="H909" s="214"/>
      <c r="I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</row>
    <row r="910" spans="1:40" ht="15" customHeight="1">
      <c r="A910" s="23"/>
      <c r="B910" s="5" t="s">
        <v>1651</v>
      </c>
      <c r="C910" s="246" t="s">
        <v>1952</v>
      </c>
      <c r="D910" s="203">
        <v>6</v>
      </c>
      <c r="E910" s="6" t="s">
        <v>4</v>
      </c>
      <c r="F910" s="226"/>
      <c r="G910" s="127"/>
      <c r="H910" s="24"/>
      <c r="I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</row>
    <row r="911" spans="1:40" ht="15" customHeight="1">
      <c r="A911" s="322"/>
      <c r="B911" s="217"/>
      <c r="C911" s="217"/>
      <c r="D911" s="202"/>
      <c r="E911" s="3"/>
      <c r="F911" s="323"/>
      <c r="G911" s="324"/>
      <c r="H911" s="214"/>
      <c r="I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</row>
    <row r="912" spans="1:40" ht="15" customHeight="1">
      <c r="A912" s="23"/>
      <c r="B912" s="5" t="s">
        <v>1651</v>
      </c>
      <c r="C912" s="5" t="s">
        <v>1660</v>
      </c>
      <c r="D912" s="203">
        <v>96</v>
      </c>
      <c r="E912" s="6" t="s">
        <v>4</v>
      </c>
      <c r="F912" s="226"/>
      <c r="G912" s="127"/>
      <c r="H912" s="24"/>
      <c r="I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</row>
    <row r="913" spans="1:40" ht="15" customHeight="1">
      <c r="A913" s="322"/>
      <c r="B913" s="217"/>
      <c r="C913" s="217"/>
      <c r="D913" s="202"/>
      <c r="E913" s="3"/>
      <c r="F913" s="323"/>
      <c r="G913" s="324"/>
      <c r="H913" s="214"/>
      <c r="I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</row>
    <row r="914" spans="1:40" ht="15" customHeight="1">
      <c r="A914" s="23"/>
      <c r="B914" s="5" t="s">
        <v>1651</v>
      </c>
      <c r="C914" s="5" t="s">
        <v>1953</v>
      </c>
      <c r="D914" s="203">
        <v>32</v>
      </c>
      <c r="E914" s="6" t="s">
        <v>4</v>
      </c>
      <c r="F914" s="226"/>
      <c r="G914" s="127"/>
      <c r="H914" s="24"/>
      <c r="I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</row>
    <row r="915" spans="1:40" ht="15" customHeight="1">
      <c r="A915" s="322"/>
      <c r="B915" s="217"/>
      <c r="C915" s="201"/>
      <c r="D915" s="202"/>
      <c r="E915" s="3"/>
      <c r="F915" s="323"/>
      <c r="G915" s="324"/>
      <c r="H915" s="214"/>
      <c r="I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</row>
    <row r="916" spans="1:40" ht="15" customHeight="1">
      <c r="A916" s="23"/>
      <c r="B916" s="5" t="s">
        <v>1651</v>
      </c>
      <c r="C916" s="5" t="s">
        <v>1954</v>
      </c>
      <c r="D916" s="203">
        <v>244</v>
      </c>
      <c r="E916" s="6" t="s">
        <v>4</v>
      </c>
      <c r="F916" s="226"/>
      <c r="G916" s="127"/>
      <c r="H916" s="24"/>
      <c r="I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</row>
    <row r="917" spans="1:40" ht="15" customHeight="1">
      <c r="A917" s="322"/>
      <c r="B917" s="217"/>
      <c r="C917" s="201"/>
      <c r="D917" s="202"/>
      <c r="E917" s="3"/>
      <c r="F917" s="323"/>
      <c r="G917" s="324"/>
      <c r="H917" s="214"/>
      <c r="I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</row>
    <row r="918" spans="1:40" ht="15" customHeight="1">
      <c r="A918" s="23"/>
      <c r="B918" s="5" t="s">
        <v>1651</v>
      </c>
      <c r="C918" s="5" t="s">
        <v>1955</v>
      </c>
      <c r="D918" s="203">
        <v>9</v>
      </c>
      <c r="E918" s="6" t="s">
        <v>4</v>
      </c>
      <c r="F918" s="226"/>
      <c r="G918" s="127"/>
      <c r="H918" s="24"/>
      <c r="I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</row>
    <row r="919" spans="1:40" ht="15" customHeight="1">
      <c r="A919" s="322"/>
      <c r="B919" s="217"/>
      <c r="C919" s="217"/>
      <c r="D919" s="202"/>
      <c r="E919" s="3"/>
      <c r="F919" s="323"/>
      <c r="G919" s="324"/>
      <c r="H919" s="214"/>
      <c r="I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</row>
    <row r="920" spans="1:40" ht="15" customHeight="1">
      <c r="A920" s="23"/>
      <c r="B920" s="5" t="s">
        <v>1651</v>
      </c>
      <c r="C920" s="246" t="s">
        <v>1956</v>
      </c>
      <c r="D920" s="203">
        <v>46</v>
      </c>
      <c r="E920" s="6" t="s">
        <v>4</v>
      </c>
      <c r="F920" s="226"/>
      <c r="G920" s="127"/>
      <c r="H920" s="24"/>
      <c r="I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</row>
    <row r="921" spans="1:40" ht="15" customHeight="1">
      <c r="A921" s="322"/>
      <c r="B921" s="218"/>
      <c r="C921" s="215"/>
      <c r="D921" s="198"/>
      <c r="E921" s="113"/>
      <c r="F921" s="323"/>
      <c r="G921" s="324"/>
      <c r="H921" s="214"/>
      <c r="I921" s="19"/>
      <c r="N921" s="194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</row>
    <row r="922" spans="1:40" ht="15" customHeight="1">
      <c r="A922" s="131"/>
      <c r="B922" s="5" t="s">
        <v>1651</v>
      </c>
      <c r="C922" s="82" t="s">
        <v>1957</v>
      </c>
      <c r="D922" s="203">
        <v>11</v>
      </c>
      <c r="E922" s="114" t="s">
        <v>4</v>
      </c>
      <c r="F922" s="226"/>
      <c r="G922" s="127"/>
      <c r="H922" s="24"/>
      <c r="I922" s="19"/>
      <c r="N922" s="194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</row>
    <row r="923" spans="1:40" ht="15" customHeight="1">
      <c r="A923" s="322"/>
      <c r="B923" s="347"/>
      <c r="C923" s="347"/>
      <c r="D923" s="198"/>
      <c r="E923" s="348"/>
      <c r="F923" s="323"/>
      <c r="G923" s="324"/>
      <c r="H923" s="214"/>
      <c r="I923" s="19"/>
      <c r="N923" s="194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</row>
    <row r="924" spans="1:40" ht="15" customHeight="1">
      <c r="A924" s="131"/>
      <c r="B924" s="5" t="s">
        <v>1651</v>
      </c>
      <c r="C924" s="199" t="s">
        <v>1958</v>
      </c>
      <c r="D924" s="197">
        <v>46</v>
      </c>
      <c r="E924" s="6" t="s">
        <v>4</v>
      </c>
      <c r="F924" s="226"/>
      <c r="G924" s="127"/>
      <c r="H924" s="24"/>
      <c r="I924" s="19"/>
      <c r="N924" s="194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</row>
    <row r="925" spans="1:40" ht="15" customHeight="1">
      <c r="A925" s="322"/>
      <c r="B925" s="347"/>
      <c r="C925" s="347"/>
      <c r="D925" s="345"/>
      <c r="E925" s="348"/>
      <c r="F925" s="349"/>
      <c r="G925" s="350"/>
      <c r="H925" s="351"/>
      <c r="I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</row>
    <row r="926" spans="1:40" ht="15" customHeight="1">
      <c r="A926" s="23"/>
      <c r="B926" s="199"/>
      <c r="C926" s="199"/>
      <c r="D926" s="203"/>
      <c r="E926" s="223"/>
      <c r="F926" s="226"/>
      <c r="G926" s="127"/>
      <c r="H926" s="24"/>
      <c r="I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</row>
    <row r="927" spans="1:40" ht="15" customHeight="1">
      <c r="A927" s="352"/>
      <c r="B927" s="353"/>
      <c r="C927" s="354"/>
      <c r="D927" s="202"/>
      <c r="E927" s="113"/>
      <c r="F927" s="225"/>
      <c r="G927" s="350"/>
      <c r="H927" s="351"/>
      <c r="I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</row>
    <row r="928" spans="1:40" ht="15" customHeight="1">
      <c r="A928" s="138"/>
      <c r="B928" s="139" t="s">
        <v>1661</v>
      </c>
      <c r="C928" s="82" t="s">
        <v>1959</v>
      </c>
      <c r="D928" s="203">
        <v>5</v>
      </c>
      <c r="E928" s="114" t="s">
        <v>4</v>
      </c>
      <c r="F928" s="226"/>
      <c r="G928" s="127"/>
      <c r="H928" s="193"/>
      <c r="I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</row>
    <row r="929" spans="1:40" ht="15" customHeight="1">
      <c r="A929" s="352"/>
      <c r="B929" s="354"/>
      <c r="C929" s="354"/>
      <c r="D929" s="202"/>
      <c r="E929" s="137"/>
      <c r="F929" s="225"/>
      <c r="G929" s="350"/>
      <c r="H929" s="21"/>
      <c r="I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</row>
    <row r="930" spans="1:40" ht="15" customHeight="1">
      <c r="A930" s="33"/>
      <c r="B930" s="135" t="s">
        <v>1785</v>
      </c>
      <c r="C930" s="135" t="s">
        <v>1960</v>
      </c>
      <c r="D930" s="204">
        <v>23</v>
      </c>
      <c r="E930" s="134" t="s">
        <v>4</v>
      </c>
      <c r="F930" s="244"/>
      <c r="G930" s="34"/>
      <c r="H930" s="35"/>
      <c r="I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</row>
    <row r="931" spans="1:40" ht="15" customHeight="1">
      <c r="A931" s="141"/>
      <c r="B931" s="190"/>
      <c r="C931" s="190"/>
      <c r="D931" s="205"/>
      <c r="E931" s="189"/>
      <c r="F931" s="263"/>
      <c r="G931" s="125"/>
      <c r="H931" s="239"/>
      <c r="I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</row>
    <row r="932" spans="1:40" ht="15" customHeight="1">
      <c r="A932" s="138"/>
      <c r="B932" s="82" t="s">
        <v>1785</v>
      </c>
      <c r="C932" s="82" t="s">
        <v>1961</v>
      </c>
      <c r="D932" s="203">
        <v>4</v>
      </c>
      <c r="E932" s="114" t="s">
        <v>4</v>
      </c>
      <c r="F932" s="226"/>
      <c r="G932" s="127"/>
      <c r="H932" s="24"/>
      <c r="I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</row>
    <row r="933" spans="1:40" ht="15" customHeight="1">
      <c r="A933" s="352"/>
      <c r="B933" s="354"/>
      <c r="C933" s="354"/>
      <c r="D933" s="355"/>
      <c r="E933" s="356"/>
      <c r="F933" s="349"/>
      <c r="G933" s="350"/>
      <c r="H933" s="351"/>
      <c r="I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</row>
    <row r="934" spans="1:40" ht="15" customHeight="1">
      <c r="A934" s="131"/>
      <c r="B934" s="82" t="s">
        <v>1785</v>
      </c>
      <c r="C934" s="82" t="s">
        <v>1962</v>
      </c>
      <c r="D934" s="203">
        <v>8</v>
      </c>
      <c r="E934" s="114" t="s">
        <v>4</v>
      </c>
      <c r="F934" s="226"/>
      <c r="G934" s="127"/>
      <c r="H934" s="24"/>
      <c r="I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</row>
    <row r="935" spans="1:40" ht="15" customHeight="1">
      <c r="A935" s="352"/>
      <c r="B935" s="354"/>
      <c r="C935" s="130"/>
      <c r="D935" s="202"/>
      <c r="E935" s="113"/>
      <c r="F935" s="349"/>
      <c r="G935" s="350"/>
      <c r="H935" s="351"/>
      <c r="I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</row>
    <row r="936" spans="1:40" ht="15" customHeight="1">
      <c r="A936" s="131"/>
      <c r="B936" s="5" t="s">
        <v>1785</v>
      </c>
      <c r="C936" s="82" t="s">
        <v>1963</v>
      </c>
      <c r="D936" s="203">
        <v>9</v>
      </c>
      <c r="E936" s="114" t="s">
        <v>4</v>
      </c>
      <c r="F936" s="226"/>
      <c r="G936" s="127"/>
      <c r="H936" s="24"/>
      <c r="I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</row>
    <row r="937" spans="1:40" ht="15" customHeight="1">
      <c r="A937" s="352"/>
      <c r="B937" s="354"/>
      <c r="C937" s="354"/>
      <c r="D937" s="202"/>
      <c r="E937" s="113"/>
      <c r="F937" s="357"/>
      <c r="G937" s="350"/>
      <c r="H937" s="351"/>
      <c r="I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</row>
    <row r="938" spans="1:40" ht="15" customHeight="1">
      <c r="A938" s="131"/>
      <c r="B938" s="82" t="s">
        <v>1785</v>
      </c>
      <c r="C938" s="82" t="s">
        <v>1964</v>
      </c>
      <c r="D938" s="203">
        <v>3</v>
      </c>
      <c r="E938" s="114" t="s">
        <v>4</v>
      </c>
      <c r="F938" s="124"/>
      <c r="G938" s="127"/>
      <c r="H938" s="195"/>
      <c r="I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</row>
    <row r="939" spans="1:40" ht="15" customHeight="1">
      <c r="A939" s="352"/>
      <c r="B939" s="354"/>
      <c r="C939" s="354"/>
      <c r="D939" s="202"/>
      <c r="E939" s="113"/>
      <c r="F939" s="357"/>
      <c r="G939" s="350"/>
      <c r="H939" s="351"/>
      <c r="I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</row>
    <row r="940" spans="1:40" ht="15" customHeight="1">
      <c r="A940" s="131"/>
      <c r="B940" s="82" t="s">
        <v>1785</v>
      </c>
      <c r="C940" s="82" t="s">
        <v>1965</v>
      </c>
      <c r="D940" s="203">
        <v>22</v>
      </c>
      <c r="E940" s="114" t="s">
        <v>4</v>
      </c>
      <c r="F940" s="124"/>
      <c r="G940" s="127"/>
      <c r="H940" s="195"/>
      <c r="I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</row>
    <row r="941" spans="1:40" ht="15" customHeight="1">
      <c r="A941" s="352"/>
      <c r="B941" s="354"/>
      <c r="C941" s="354"/>
      <c r="D941" s="202"/>
      <c r="E941" s="113"/>
      <c r="F941" s="357"/>
      <c r="G941" s="350"/>
      <c r="H941" s="351"/>
      <c r="I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</row>
    <row r="942" spans="1:40" ht="15" customHeight="1">
      <c r="A942" s="131"/>
      <c r="B942" s="82" t="s">
        <v>1785</v>
      </c>
      <c r="C942" s="82" t="s">
        <v>1966</v>
      </c>
      <c r="D942" s="203">
        <v>2</v>
      </c>
      <c r="E942" s="114" t="s">
        <v>4</v>
      </c>
      <c r="F942" s="124"/>
      <c r="G942" s="127"/>
      <c r="H942" s="195"/>
      <c r="I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</row>
    <row r="943" spans="1:40" ht="15" customHeight="1">
      <c r="A943" s="352"/>
      <c r="B943" s="354"/>
      <c r="C943" s="130"/>
      <c r="D943" s="234"/>
      <c r="E943" s="113"/>
      <c r="F943" s="349"/>
      <c r="G943" s="350"/>
      <c r="H943" s="351"/>
      <c r="I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</row>
    <row r="944" spans="1:40" ht="15" customHeight="1">
      <c r="A944" s="131"/>
      <c r="B944" s="82" t="s">
        <v>1785</v>
      </c>
      <c r="C944" s="82" t="s">
        <v>1967</v>
      </c>
      <c r="D944" s="203">
        <v>11</v>
      </c>
      <c r="E944" s="114" t="s">
        <v>4</v>
      </c>
      <c r="F944" s="226"/>
      <c r="G944" s="127"/>
      <c r="H944" s="24"/>
      <c r="I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</row>
    <row r="945" spans="1:40" ht="15" customHeight="1">
      <c r="A945" s="352"/>
      <c r="B945" s="354"/>
      <c r="C945" s="354"/>
      <c r="D945" s="202"/>
      <c r="E945" s="113"/>
      <c r="F945" s="349"/>
      <c r="G945" s="350"/>
      <c r="H945" s="351"/>
      <c r="I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</row>
    <row r="946" spans="1:40" ht="15" customHeight="1">
      <c r="A946" s="131"/>
      <c r="B946" s="82" t="s">
        <v>1785</v>
      </c>
      <c r="C946" s="82" t="s">
        <v>1968</v>
      </c>
      <c r="D946" s="203">
        <v>10</v>
      </c>
      <c r="E946" s="114" t="s">
        <v>4</v>
      </c>
      <c r="F946" s="226"/>
      <c r="G946" s="127"/>
      <c r="H946" s="24"/>
      <c r="I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</row>
    <row r="947" spans="1:40" ht="15" customHeight="1">
      <c r="A947" s="352"/>
      <c r="B947" s="354"/>
      <c r="C947" s="130"/>
      <c r="D947" s="234"/>
      <c r="E947" s="113"/>
      <c r="F947" s="349"/>
      <c r="G947" s="350"/>
      <c r="H947" s="351"/>
      <c r="I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</row>
    <row r="948" spans="1:40" ht="15" customHeight="1">
      <c r="A948" s="131"/>
      <c r="B948" s="16" t="s">
        <v>1663</v>
      </c>
      <c r="C948" s="82" t="s">
        <v>1969</v>
      </c>
      <c r="D948" s="203">
        <v>9</v>
      </c>
      <c r="E948" s="114" t="s">
        <v>4</v>
      </c>
      <c r="F948" s="226"/>
      <c r="G948" s="127"/>
      <c r="H948" s="24"/>
      <c r="I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</row>
    <row r="949" spans="1:40" ht="15" customHeight="1">
      <c r="A949" s="352"/>
      <c r="B949" s="354"/>
      <c r="C949" s="354"/>
      <c r="D949" s="202"/>
      <c r="E949" s="113"/>
      <c r="F949" s="349"/>
      <c r="G949" s="350"/>
      <c r="H949" s="351"/>
      <c r="I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</row>
    <row r="950" spans="1:40" ht="15" customHeight="1">
      <c r="A950" s="131"/>
      <c r="B950" s="16" t="s">
        <v>1663</v>
      </c>
      <c r="C950" s="82" t="s">
        <v>1970</v>
      </c>
      <c r="D950" s="203">
        <v>3</v>
      </c>
      <c r="E950" s="114" t="s">
        <v>4</v>
      </c>
      <c r="F950" s="226"/>
      <c r="G950" s="127"/>
      <c r="H950" s="24"/>
      <c r="I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</row>
    <row r="951" spans="1:40" ht="15" customHeight="1">
      <c r="A951" s="352"/>
      <c r="B951" s="354"/>
      <c r="C951" s="354"/>
      <c r="D951" s="202"/>
      <c r="E951" s="113"/>
      <c r="F951" s="349"/>
      <c r="G951" s="350"/>
      <c r="H951" s="351"/>
      <c r="I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</row>
    <row r="952" spans="1:40" ht="15" customHeight="1">
      <c r="A952" s="131"/>
      <c r="B952" s="16" t="s">
        <v>1663</v>
      </c>
      <c r="C952" s="82" t="s">
        <v>1971</v>
      </c>
      <c r="D952" s="203">
        <v>22</v>
      </c>
      <c r="E952" s="114" t="s">
        <v>4</v>
      </c>
      <c r="F952" s="226"/>
      <c r="G952" s="127"/>
      <c r="H952" s="24"/>
      <c r="I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</row>
    <row r="953" spans="1:40" ht="15" customHeight="1">
      <c r="A953" s="352"/>
      <c r="B953" s="354"/>
      <c r="C953" s="354"/>
      <c r="D953" s="202"/>
      <c r="E953" s="113"/>
      <c r="F953" s="349"/>
      <c r="G953" s="350"/>
      <c r="H953" s="351"/>
      <c r="I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</row>
    <row r="954" spans="1:40" ht="15" customHeight="1">
      <c r="A954" s="131"/>
      <c r="B954" s="16" t="s">
        <v>1663</v>
      </c>
      <c r="C954" s="82" t="s">
        <v>1972</v>
      </c>
      <c r="D954" s="203">
        <v>2</v>
      </c>
      <c r="E954" s="114" t="s">
        <v>4</v>
      </c>
      <c r="F954" s="226"/>
      <c r="G954" s="127"/>
      <c r="H954" s="24"/>
      <c r="I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</row>
    <row r="955" spans="1:40" ht="15" customHeight="1">
      <c r="A955" s="352"/>
      <c r="B955" s="354"/>
      <c r="C955" s="354"/>
      <c r="D955" s="202"/>
      <c r="E955" s="113"/>
      <c r="F955" s="357"/>
      <c r="G955" s="350"/>
      <c r="H955" s="351"/>
      <c r="I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</row>
    <row r="956" spans="1:40" ht="15" customHeight="1">
      <c r="A956" s="131"/>
      <c r="B956" s="16" t="s">
        <v>1663</v>
      </c>
      <c r="C956" s="82" t="s">
        <v>1973</v>
      </c>
      <c r="D956" s="203">
        <v>1</v>
      </c>
      <c r="E956" s="114" t="s">
        <v>1380</v>
      </c>
      <c r="F956" s="124"/>
      <c r="G956" s="127"/>
      <c r="H956" s="195"/>
      <c r="I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</row>
    <row r="957" spans="1:40" ht="15" customHeight="1">
      <c r="A957" s="352"/>
      <c r="B957" s="354"/>
      <c r="C957" s="354"/>
      <c r="D957" s="202"/>
      <c r="E957" s="113"/>
      <c r="F957" s="357"/>
      <c r="G957" s="350"/>
      <c r="H957" s="351"/>
      <c r="I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</row>
    <row r="958" spans="1:40" ht="15" customHeight="1">
      <c r="A958" s="131"/>
      <c r="B958" s="82"/>
      <c r="C958" s="82"/>
      <c r="D958" s="232"/>
      <c r="E958" s="114"/>
      <c r="F958" s="226"/>
      <c r="G958" s="127"/>
      <c r="H958" s="195"/>
      <c r="I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</row>
    <row r="959" spans="1:40" ht="15" customHeight="1">
      <c r="A959" s="352"/>
      <c r="B959" s="354"/>
      <c r="C959" s="354"/>
      <c r="D959" s="224"/>
      <c r="E959" s="113"/>
      <c r="F959" s="349"/>
      <c r="G959" s="350"/>
      <c r="H959" s="351"/>
      <c r="I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</row>
    <row r="960" spans="1:40" ht="15" customHeight="1">
      <c r="A960" s="131"/>
      <c r="B960" s="82" t="s">
        <v>1974</v>
      </c>
      <c r="C960" s="82" t="s">
        <v>1975</v>
      </c>
      <c r="D960" s="232">
        <v>2</v>
      </c>
      <c r="E960" s="114" t="s">
        <v>1847</v>
      </c>
      <c r="F960" s="226"/>
      <c r="G960" s="127"/>
      <c r="H960" s="24"/>
      <c r="I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</row>
    <row r="961" spans="1:40" ht="15" customHeight="1">
      <c r="A961" s="352"/>
      <c r="B961" s="354"/>
      <c r="C961" s="354"/>
      <c r="D961" s="202"/>
      <c r="E961" s="137"/>
      <c r="F961" s="225"/>
      <c r="G961" s="350"/>
      <c r="H961" s="21"/>
      <c r="I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</row>
    <row r="962" spans="1:40" ht="15" customHeight="1">
      <c r="A962" s="33"/>
      <c r="B962" s="135"/>
      <c r="C962" s="135"/>
      <c r="D962" s="204"/>
      <c r="E962" s="134"/>
      <c r="F962" s="244"/>
      <c r="G962" s="34"/>
      <c r="H962" s="35"/>
      <c r="I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</row>
    <row r="963" spans="1:40" ht="15" customHeight="1">
      <c r="A963" s="141"/>
      <c r="B963" s="190"/>
      <c r="C963" s="190"/>
      <c r="D963" s="205"/>
      <c r="E963" s="189"/>
      <c r="F963" s="263"/>
      <c r="G963" s="125"/>
      <c r="H963" s="239"/>
      <c r="I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</row>
    <row r="964" spans="1:40" ht="15" customHeight="1">
      <c r="A964" s="131"/>
      <c r="B964" s="82" t="s">
        <v>1976</v>
      </c>
      <c r="C964" s="82" t="s">
        <v>1977</v>
      </c>
      <c r="D964" s="203">
        <v>1</v>
      </c>
      <c r="E964" s="114" t="s">
        <v>1380</v>
      </c>
      <c r="F964" s="226"/>
      <c r="G964" s="127"/>
      <c r="H964" s="24"/>
      <c r="I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</row>
    <row r="965" spans="1:40" ht="15" customHeight="1">
      <c r="A965" s="352"/>
      <c r="B965" s="354"/>
      <c r="C965" s="354"/>
      <c r="D965" s="355"/>
      <c r="E965" s="356"/>
      <c r="F965" s="357"/>
      <c r="G965" s="350"/>
      <c r="H965" s="351"/>
      <c r="I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</row>
    <row r="966" spans="1:40" ht="15" customHeight="1">
      <c r="A966" s="131"/>
      <c r="B966" s="82" t="s">
        <v>1665</v>
      </c>
      <c r="C966" s="82" t="s">
        <v>1978</v>
      </c>
      <c r="D966" s="203">
        <v>4</v>
      </c>
      <c r="E966" s="114" t="s">
        <v>1380</v>
      </c>
      <c r="F966" s="124"/>
      <c r="G966" s="127"/>
      <c r="H966" s="195"/>
      <c r="I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</row>
    <row r="967" spans="1:40" ht="15" customHeight="1">
      <c r="A967" s="352"/>
      <c r="B967" s="354"/>
      <c r="C967" s="130"/>
      <c r="D967" s="202"/>
      <c r="E967" s="113"/>
      <c r="F967" s="357"/>
      <c r="G967" s="350"/>
      <c r="H967" s="351"/>
      <c r="I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</row>
    <row r="968" spans="1:40" ht="15" customHeight="1">
      <c r="A968" s="131"/>
      <c r="B968" s="82" t="s">
        <v>1665</v>
      </c>
      <c r="C968" s="82" t="s">
        <v>1979</v>
      </c>
      <c r="D968" s="203">
        <v>1</v>
      </c>
      <c r="E968" s="114" t="s">
        <v>1380</v>
      </c>
      <c r="F968" s="124"/>
      <c r="G968" s="127"/>
      <c r="H968" s="195"/>
      <c r="I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</row>
    <row r="969" spans="1:40" ht="15" customHeight="1">
      <c r="A969" s="352"/>
      <c r="B969" s="354"/>
      <c r="C969" s="354"/>
      <c r="D969" s="202"/>
      <c r="E969" s="113"/>
      <c r="F969" s="357"/>
      <c r="G969" s="350"/>
      <c r="H969" s="351"/>
      <c r="I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</row>
    <row r="970" spans="1:40" ht="15" customHeight="1">
      <c r="A970" s="131"/>
      <c r="B970" s="82"/>
      <c r="C970" s="82"/>
      <c r="D970" s="203"/>
      <c r="E970" s="114"/>
      <c r="F970" s="124"/>
      <c r="G970" s="127"/>
      <c r="H970" s="195"/>
      <c r="I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</row>
    <row r="971" spans="1:40" ht="15" customHeight="1">
      <c r="A971" s="352"/>
      <c r="B971" s="354"/>
      <c r="C971" s="354"/>
      <c r="D971" s="202"/>
      <c r="E971" s="113"/>
      <c r="F971" s="65"/>
      <c r="G971" s="350"/>
      <c r="H971" s="21"/>
      <c r="I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</row>
    <row r="972" spans="1:40" ht="15" customHeight="1">
      <c r="A972" s="131"/>
      <c r="B972" s="82" t="s">
        <v>1682</v>
      </c>
      <c r="C972" s="82" t="s">
        <v>1980</v>
      </c>
      <c r="D972" s="203">
        <v>1</v>
      </c>
      <c r="E972" s="114" t="s">
        <v>1684</v>
      </c>
      <c r="F972" s="66"/>
      <c r="G972" s="127"/>
      <c r="H972" s="195"/>
      <c r="I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</row>
    <row r="973" spans="1:40" ht="15" customHeight="1">
      <c r="A973" s="352"/>
      <c r="B973" s="354"/>
      <c r="C973" s="354"/>
      <c r="D973" s="202"/>
      <c r="E973" s="113"/>
      <c r="F973" s="357"/>
      <c r="G973" s="350"/>
      <c r="H973" s="351"/>
      <c r="I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</row>
    <row r="974" spans="1:40" ht="15" customHeight="1">
      <c r="A974" s="131"/>
      <c r="B974" s="82" t="s">
        <v>1682</v>
      </c>
      <c r="C974" s="82" t="s">
        <v>1981</v>
      </c>
      <c r="D974" s="203">
        <v>4</v>
      </c>
      <c r="E974" s="114" t="s">
        <v>1684</v>
      </c>
      <c r="F974" s="124"/>
      <c r="G974" s="127"/>
      <c r="H974" s="195"/>
      <c r="I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</row>
    <row r="975" spans="1:40" ht="15" customHeight="1">
      <c r="A975" s="352"/>
      <c r="B975" s="354"/>
      <c r="C975" s="130"/>
      <c r="D975" s="234"/>
      <c r="E975" s="113"/>
      <c r="F975" s="65"/>
      <c r="G975" s="350"/>
      <c r="H975" s="21"/>
      <c r="I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</row>
    <row r="976" spans="1:40" ht="15" customHeight="1">
      <c r="A976" s="131"/>
      <c r="B976" s="82"/>
      <c r="C976" s="82"/>
      <c r="D976" s="203"/>
      <c r="E976" s="114"/>
      <c r="F976" s="66"/>
      <c r="G976" s="127"/>
      <c r="H976" s="195"/>
      <c r="I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</row>
    <row r="977" spans="1:40" ht="15" customHeight="1">
      <c r="A977" s="352"/>
      <c r="B977" s="354"/>
      <c r="C977" s="354"/>
      <c r="D977" s="202"/>
      <c r="E977" s="113"/>
      <c r="F977" s="357"/>
      <c r="G977" s="350"/>
      <c r="H977" s="351"/>
      <c r="I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</row>
    <row r="978" spans="1:40" ht="15" customHeight="1">
      <c r="A978" s="131"/>
      <c r="B978" s="82" t="s">
        <v>1982</v>
      </c>
      <c r="C978" s="82"/>
      <c r="D978" s="203">
        <v>5</v>
      </c>
      <c r="E978" s="114" t="s">
        <v>1983</v>
      </c>
      <c r="F978" s="124"/>
      <c r="G978" s="127"/>
      <c r="H978" s="195"/>
      <c r="I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</row>
    <row r="979" spans="1:40" ht="15" customHeight="1">
      <c r="A979" s="352"/>
      <c r="B979" s="354"/>
      <c r="C979" s="130"/>
      <c r="D979" s="234"/>
      <c r="E979" s="113"/>
      <c r="F979" s="65"/>
      <c r="G979" s="350"/>
      <c r="H979" s="21"/>
      <c r="I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</row>
    <row r="980" spans="1:40" ht="15" customHeight="1">
      <c r="A980" s="131"/>
      <c r="B980" s="5" t="s">
        <v>17</v>
      </c>
      <c r="C980" s="82"/>
      <c r="D980" s="203">
        <v>5</v>
      </c>
      <c r="E980" s="114" t="s">
        <v>1983</v>
      </c>
      <c r="F980" s="66"/>
      <c r="G980" s="127"/>
      <c r="H980" s="195"/>
      <c r="I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</row>
    <row r="981" spans="1:40" ht="15" customHeight="1">
      <c r="A981" s="352"/>
      <c r="B981" s="354"/>
      <c r="C981" s="354"/>
      <c r="D981" s="202"/>
      <c r="E981" s="113"/>
      <c r="F981" s="357"/>
      <c r="G981" s="350"/>
      <c r="H981" s="351"/>
      <c r="I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</row>
    <row r="982" spans="1:40" ht="15" customHeight="1">
      <c r="A982" s="131"/>
      <c r="B982" s="5" t="s">
        <v>1984</v>
      </c>
      <c r="C982" s="82" t="s">
        <v>1985</v>
      </c>
      <c r="D982" s="203">
        <v>16</v>
      </c>
      <c r="E982" s="114" t="s">
        <v>1986</v>
      </c>
      <c r="F982" s="124"/>
      <c r="G982" s="127"/>
      <c r="H982" s="195"/>
      <c r="I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</row>
    <row r="983" spans="1:40" ht="15" customHeight="1">
      <c r="A983" s="352"/>
      <c r="B983" s="354"/>
      <c r="C983" s="354"/>
      <c r="D983" s="202"/>
      <c r="E983" s="113"/>
      <c r="F983" s="65"/>
      <c r="G983" s="350"/>
      <c r="H983" s="21"/>
      <c r="I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</row>
    <row r="984" spans="1:40" ht="15" customHeight="1">
      <c r="A984" s="131"/>
      <c r="B984" s="82"/>
      <c r="C984" s="82"/>
      <c r="D984" s="203"/>
      <c r="E984" s="114"/>
      <c r="F984" s="66"/>
      <c r="G984" s="127"/>
      <c r="H984" s="195"/>
      <c r="I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</row>
    <row r="985" spans="1:40" ht="15" customHeight="1">
      <c r="A985" s="352"/>
      <c r="B985" s="354"/>
      <c r="C985" s="354"/>
      <c r="D985" s="202"/>
      <c r="E985" s="113"/>
      <c r="F985" s="357"/>
      <c r="G985" s="350"/>
      <c r="H985" s="351"/>
      <c r="I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</row>
    <row r="986" spans="1:40" ht="15" customHeight="1">
      <c r="A986" s="131"/>
      <c r="B986" s="82"/>
      <c r="C986" s="82"/>
      <c r="D986" s="203"/>
      <c r="E986" s="114"/>
      <c r="F986" s="124"/>
      <c r="G986" s="127"/>
      <c r="H986" s="195"/>
      <c r="I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</row>
    <row r="987" spans="1:40" ht="15" customHeight="1">
      <c r="A987" s="352"/>
      <c r="B987" s="354"/>
      <c r="C987" s="354"/>
      <c r="D987" s="202"/>
      <c r="E987" s="113"/>
      <c r="F987" s="357"/>
      <c r="G987" s="350"/>
      <c r="H987" s="351"/>
      <c r="I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</row>
    <row r="988" spans="1:40" ht="15" customHeight="1">
      <c r="A988" s="131"/>
      <c r="B988" s="82"/>
      <c r="C988" s="82"/>
      <c r="D988" s="203"/>
      <c r="E988" s="114"/>
      <c r="F988" s="124"/>
      <c r="G988" s="127"/>
      <c r="H988" s="195"/>
      <c r="I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</row>
    <row r="989" spans="1:40" ht="15" customHeight="1">
      <c r="A989" s="352"/>
      <c r="B989" s="354"/>
      <c r="C989" s="354"/>
      <c r="D989" s="202"/>
      <c r="E989" s="113"/>
      <c r="F989" s="357"/>
      <c r="G989" s="350"/>
      <c r="H989" s="351"/>
      <c r="I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</row>
    <row r="990" spans="1:40" ht="15" customHeight="1">
      <c r="A990" s="131"/>
      <c r="B990" s="82"/>
      <c r="C990" s="82"/>
      <c r="D990" s="203"/>
      <c r="E990" s="114"/>
      <c r="F990" s="124"/>
      <c r="G990" s="127"/>
      <c r="H990" s="195"/>
      <c r="I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</row>
    <row r="991" spans="1:40" ht="15" customHeight="1">
      <c r="A991" s="352"/>
      <c r="B991" s="353"/>
      <c r="C991" s="354"/>
      <c r="D991" s="202"/>
      <c r="E991" s="113"/>
      <c r="F991" s="349"/>
      <c r="G991" s="350"/>
      <c r="H991" s="351"/>
      <c r="I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</row>
    <row r="992" spans="1:40" ht="15" customHeight="1">
      <c r="A992" s="131"/>
      <c r="B992" s="114" t="str">
        <f>A868&amp;" - 計"</f>
        <v>6 - 計</v>
      </c>
      <c r="C992" s="82"/>
      <c r="D992" s="203"/>
      <c r="E992" s="114"/>
      <c r="F992" s="226"/>
      <c r="G992" s="127"/>
      <c r="H992" s="24"/>
      <c r="I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</row>
    <row r="993" spans="1:40" ht="15" customHeight="1">
      <c r="A993" s="352"/>
      <c r="B993" s="354"/>
      <c r="C993" s="354"/>
      <c r="D993" s="202"/>
      <c r="E993" s="137"/>
      <c r="F993" s="225"/>
      <c r="G993" s="350"/>
      <c r="H993" s="21"/>
      <c r="I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</row>
    <row r="994" spans="1:40" ht="15" customHeight="1">
      <c r="A994" s="33"/>
      <c r="B994" s="135"/>
      <c r="C994" s="135"/>
      <c r="D994" s="204"/>
      <c r="E994" s="134"/>
      <c r="F994" s="244"/>
      <c r="G994" s="34"/>
      <c r="H994" s="35"/>
      <c r="I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</row>
    <row r="995" spans="1:40" ht="15" customHeight="1">
      <c r="A995" s="141"/>
      <c r="B995" s="190"/>
      <c r="C995" s="190"/>
      <c r="D995" s="205"/>
      <c r="E995" s="189"/>
      <c r="F995" s="263"/>
      <c r="G995" s="125"/>
      <c r="H995" s="239"/>
      <c r="I995" s="19"/>
      <c r="J995" s="221"/>
      <c r="K995" s="221"/>
      <c r="L995" s="221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</row>
    <row r="996" spans="1:40" ht="15" customHeight="1">
      <c r="A996" s="23">
        <v>7</v>
      </c>
      <c r="B996" s="184" t="s">
        <v>1987</v>
      </c>
      <c r="C996" s="82"/>
      <c r="D996" s="203"/>
      <c r="E996" s="114"/>
      <c r="F996" s="226"/>
      <c r="G996" s="127"/>
      <c r="H996" s="24"/>
      <c r="I996" s="19"/>
      <c r="J996" s="341"/>
      <c r="K996" s="341"/>
      <c r="L996" s="341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</row>
    <row r="997" spans="1:40" ht="15" customHeight="1">
      <c r="A997" s="188"/>
      <c r="B997" s="358"/>
      <c r="C997" s="354"/>
      <c r="D997" s="238"/>
      <c r="E997" s="113"/>
      <c r="F997" s="225"/>
      <c r="G997" s="350"/>
      <c r="H997" s="21"/>
      <c r="I997" s="19"/>
      <c r="J997" s="256"/>
      <c r="K997" s="256"/>
      <c r="L997" s="256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</row>
    <row r="998" spans="1:40" ht="15" customHeight="1">
      <c r="A998" s="188"/>
      <c r="B998" s="82"/>
      <c r="C998" s="82"/>
      <c r="D998" s="232"/>
      <c r="E998" s="114"/>
      <c r="F998" s="226"/>
      <c r="G998" s="127"/>
      <c r="H998" s="24"/>
      <c r="I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</row>
    <row r="999" spans="1:40" ht="15" customHeight="1">
      <c r="A999" s="352"/>
      <c r="B999" s="354"/>
      <c r="C999" s="354"/>
      <c r="D999" s="224"/>
      <c r="E999" s="113"/>
      <c r="F999" s="349"/>
      <c r="G999" s="350"/>
      <c r="H999" s="351"/>
      <c r="I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</row>
    <row r="1000" spans="1:40" ht="15" customHeight="1">
      <c r="A1000" s="138"/>
      <c r="B1000" s="82" t="s">
        <v>1988</v>
      </c>
      <c r="C1000" s="82" t="s">
        <v>1989</v>
      </c>
      <c r="D1000" s="232">
        <v>1</v>
      </c>
      <c r="E1000" s="114" t="s">
        <v>1990</v>
      </c>
      <c r="F1000" s="226"/>
      <c r="G1000" s="127"/>
      <c r="H1000" s="195"/>
      <c r="I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</row>
    <row r="1001" spans="1:40" ht="15" customHeight="1">
      <c r="A1001" s="352"/>
      <c r="B1001" s="354"/>
      <c r="C1001" s="354"/>
      <c r="D1001" s="224"/>
      <c r="E1001" s="113"/>
      <c r="F1001" s="349"/>
      <c r="G1001" s="350"/>
      <c r="H1001" s="351"/>
      <c r="I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</row>
    <row r="1002" spans="1:40" ht="15" customHeight="1">
      <c r="A1002" s="23"/>
      <c r="B1002" s="82" t="s">
        <v>1988</v>
      </c>
      <c r="C1002" s="82" t="s">
        <v>1991</v>
      </c>
      <c r="D1002" s="232">
        <v>1</v>
      </c>
      <c r="E1002" s="114" t="s">
        <v>1990</v>
      </c>
      <c r="F1002" s="226"/>
      <c r="G1002" s="127"/>
      <c r="H1002" s="195"/>
      <c r="I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</row>
    <row r="1003" spans="1:40" ht="15" customHeight="1">
      <c r="A1003" s="352"/>
      <c r="B1003" s="354"/>
      <c r="C1003" s="354"/>
      <c r="D1003" s="224"/>
      <c r="E1003" s="113"/>
      <c r="F1003" s="349"/>
      <c r="G1003" s="350"/>
      <c r="H1003" s="351"/>
      <c r="I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</row>
    <row r="1004" spans="1:40" ht="15" customHeight="1">
      <c r="A1004" s="23"/>
      <c r="B1004" s="82" t="s">
        <v>1988</v>
      </c>
      <c r="C1004" s="82" t="s">
        <v>1992</v>
      </c>
      <c r="D1004" s="232">
        <v>1</v>
      </c>
      <c r="E1004" s="114" t="s">
        <v>1990</v>
      </c>
      <c r="F1004" s="226"/>
      <c r="G1004" s="127"/>
      <c r="H1004" s="195"/>
      <c r="I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</row>
    <row r="1005" spans="1:40" ht="15" customHeight="1">
      <c r="A1005" s="352"/>
      <c r="B1005" s="354"/>
      <c r="C1005" s="354"/>
      <c r="D1005" s="224"/>
      <c r="E1005" s="113"/>
      <c r="F1005" s="349"/>
      <c r="G1005" s="350"/>
      <c r="H1005" s="351"/>
      <c r="I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</row>
    <row r="1006" spans="1:40" ht="15" customHeight="1">
      <c r="A1006" s="23"/>
      <c r="B1006" s="82" t="s">
        <v>1988</v>
      </c>
      <c r="C1006" s="82" t="s">
        <v>1993</v>
      </c>
      <c r="D1006" s="232">
        <v>1</v>
      </c>
      <c r="E1006" s="114" t="s">
        <v>1990</v>
      </c>
      <c r="F1006" s="226"/>
      <c r="G1006" s="127"/>
      <c r="H1006" s="195"/>
      <c r="I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</row>
    <row r="1007" spans="1:40" ht="15" customHeight="1">
      <c r="A1007" s="352"/>
      <c r="B1007" s="354"/>
      <c r="C1007" s="354"/>
      <c r="D1007" s="224"/>
      <c r="E1007" s="113"/>
      <c r="F1007" s="349"/>
      <c r="G1007" s="350"/>
      <c r="H1007" s="351"/>
      <c r="I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</row>
    <row r="1008" spans="1:40" ht="15" customHeight="1">
      <c r="A1008" s="23"/>
      <c r="B1008" s="82" t="s">
        <v>1988</v>
      </c>
      <c r="C1008" s="82" t="s">
        <v>1994</v>
      </c>
      <c r="D1008" s="232">
        <v>1</v>
      </c>
      <c r="E1008" s="114" t="s">
        <v>1990</v>
      </c>
      <c r="F1008" s="226"/>
      <c r="G1008" s="127"/>
      <c r="H1008" s="195"/>
      <c r="I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</row>
    <row r="1009" spans="1:40" ht="15" customHeight="1">
      <c r="A1009" s="352"/>
      <c r="B1009" s="354"/>
      <c r="C1009" s="354"/>
      <c r="D1009" s="224"/>
      <c r="E1009" s="113"/>
      <c r="F1009" s="349"/>
      <c r="G1009" s="350"/>
      <c r="H1009" s="351"/>
      <c r="I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</row>
    <row r="1010" spans="1:40" ht="15" customHeight="1">
      <c r="A1010" s="23"/>
      <c r="B1010" s="82" t="s">
        <v>1988</v>
      </c>
      <c r="C1010" s="82" t="s">
        <v>1995</v>
      </c>
      <c r="D1010" s="232">
        <v>1</v>
      </c>
      <c r="E1010" s="114" t="s">
        <v>1990</v>
      </c>
      <c r="F1010" s="226"/>
      <c r="G1010" s="127"/>
      <c r="H1010" s="195"/>
      <c r="I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</row>
    <row r="1011" spans="1:40" ht="15" customHeight="1">
      <c r="A1011" s="352"/>
      <c r="B1011" s="354"/>
      <c r="C1011" s="354"/>
      <c r="D1011" s="224"/>
      <c r="E1011" s="113"/>
      <c r="F1011" s="349"/>
      <c r="G1011" s="350"/>
      <c r="H1011" s="351"/>
      <c r="I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</row>
    <row r="1012" spans="1:40" ht="15" customHeight="1">
      <c r="A1012" s="23"/>
      <c r="B1012" s="82" t="s">
        <v>1988</v>
      </c>
      <c r="C1012" s="82" t="s">
        <v>1996</v>
      </c>
      <c r="D1012" s="232">
        <v>1</v>
      </c>
      <c r="E1012" s="114" t="s">
        <v>1990</v>
      </c>
      <c r="F1012" s="226"/>
      <c r="G1012" s="127"/>
      <c r="H1012" s="195"/>
      <c r="I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</row>
    <row r="1013" spans="1:40" ht="15" customHeight="1">
      <c r="A1013" s="352"/>
      <c r="B1013" s="354"/>
      <c r="C1013" s="354"/>
      <c r="D1013" s="224"/>
      <c r="E1013" s="113"/>
      <c r="F1013" s="349"/>
      <c r="G1013" s="350"/>
      <c r="H1013" s="351"/>
      <c r="I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</row>
    <row r="1014" spans="1:40" ht="15" customHeight="1">
      <c r="A1014" s="23"/>
      <c r="B1014" s="82" t="s">
        <v>1988</v>
      </c>
      <c r="C1014" s="82" t="s">
        <v>1997</v>
      </c>
      <c r="D1014" s="232">
        <v>1</v>
      </c>
      <c r="E1014" s="114" t="s">
        <v>1990</v>
      </c>
      <c r="F1014" s="226"/>
      <c r="G1014" s="127"/>
      <c r="H1014" s="24"/>
      <c r="I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</row>
    <row r="1015" spans="1:40" ht="15" customHeight="1">
      <c r="A1015" s="352"/>
      <c r="B1015" s="354"/>
      <c r="C1015" s="354"/>
      <c r="D1015" s="224"/>
      <c r="E1015" s="113"/>
      <c r="F1015" s="349"/>
      <c r="G1015" s="350"/>
      <c r="H1015" s="351"/>
      <c r="I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</row>
    <row r="1016" spans="1:40" ht="15" customHeight="1">
      <c r="A1016" s="23"/>
      <c r="B1016" s="82" t="s">
        <v>1988</v>
      </c>
      <c r="C1016" s="82" t="s">
        <v>1998</v>
      </c>
      <c r="D1016" s="232">
        <v>1</v>
      </c>
      <c r="E1016" s="114" t="s">
        <v>1990</v>
      </c>
      <c r="F1016" s="226"/>
      <c r="G1016" s="127"/>
      <c r="H1016" s="24"/>
      <c r="I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</row>
    <row r="1017" spans="1:40" ht="15" customHeight="1">
      <c r="A1017" s="352"/>
      <c r="B1017" s="359"/>
      <c r="C1017" s="359"/>
      <c r="D1017" s="224"/>
      <c r="E1017" s="3"/>
      <c r="F1017" s="349"/>
      <c r="G1017" s="350"/>
      <c r="H1017" s="351"/>
      <c r="I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</row>
    <row r="1018" spans="1:40" ht="15" customHeight="1">
      <c r="A1018" s="23"/>
      <c r="B1018" s="5" t="s">
        <v>1988</v>
      </c>
      <c r="C1018" s="5" t="s">
        <v>1999</v>
      </c>
      <c r="D1018" s="232">
        <v>1</v>
      </c>
      <c r="E1018" s="6" t="s">
        <v>1990</v>
      </c>
      <c r="F1018" s="226"/>
      <c r="G1018" s="127"/>
      <c r="H1018" s="24"/>
      <c r="I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</row>
    <row r="1019" spans="1:40" ht="15" customHeight="1">
      <c r="A1019" s="352"/>
      <c r="B1019" s="359"/>
      <c r="C1019" s="359"/>
      <c r="D1019" s="224"/>
      <c r="E1019" s="3"/>
      <c r="F1019" s="349"/>
      <c r="G1019" s="350"/>
      <c r="H1019" s="351"/>
      <c r="I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</row>
    <row r="1020" spans="1:40" ht="15" customHeight="1">
      <c r="A1020" s="23"/>
      <c r="B1020" s="5" t="s">
        <v>1988</v>
      </c>
      <c r="C1020" s="5" t="s">
        <v>2000</v>
      </c>
      <c r="D1020" s="232">
        <v>1</v>
      </c>
      <c r="E1020" s="6" t="s">
        <v>1990</v>
      </c>
      <c r="F1020" s="226"/>
      <c r="G1020" s="127"/>
      <c r="H1020" s="24"/>
      <c r="I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</row>
    <row r="1021" spans="1:40" ht="15" customHeight="1">
      <c r="A1021" s="352"/>
      <c r="B1021" s="359"/>
      <c r="C1021" s="359"/>
      <c r="D1021" s="224"/>
      <c r="E1021" s="3"/>
      <c r="F1021" s="349"/>
      <c r="G1021" s="350"/>
      <c r="H1021" s="351"/>
      <c r="I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</row>
    <row r="1022" spans="1:40" ht="15" customHeight="1">
      <c r="A1022" s="23"/>
      <c r="B1022" s="5" t="s">
        <v>1988</v>
      </c>
      <c r="C1022" s="5" t="s">
        <v>2001</v>
      </c>
      <c r="D1022" s="232">
        <v>1</v>
      </c>
      <c r="E1022" s="6" t="s">
        <v>1990</v>
      </c>
      <c r="F1022" s="226"/>
      <c r="G1022" s="127"/>
      <c r="H1022" s="24"/>
      <c r="I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</row>
    <row r="1023" spans="1:40" ht="15" customHeight="1">
      <c r="A1023" s="352"/>
      <c r="B1023" s="353"/>
      <c r="C1023" s="354"/>
      <c r="D1023" s="224"/>
      <c r="E1023" s="113"/>
      <c r="F1023" s="349"/>
      <c r="G1023" s="350"/>
      <c r="H1023" s="351"/>
      <c r="I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</row>
    <row r="1024" spans="1:40" ht="15" customHeight="1">
      <c r="A1024" s="131"/>
      <c r="B1024" s="139" t="s">
        <v>1988</v>
      </c>
      <c r="C1024" s="82" t="s">
        <v>2002</v>
      </c>
      <c r="D1024" s="232">
        <v>1</v>
      </c>
      <c r="E1024" s="114" t="s">
        <v>1990</v>
      </c>
      <c r="F1024" s="226"/>
      <c r="G1024" s="127"/>
      <c r="H1024" s="24"/>
      <c r="I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</row>
    <row r="1025" spans="1:40" ht="15" customHeight="1">
      <c r="A1025" s="352"/>
      <c r="B1025" s="359"/>
      <c r="C1025" s="359"/>
      <c r="D1025" s="224"/>
      <c r="E1025" s="3"/>
      <c r="F1025" s="225"/>
      <c r="G1025" s="350"/>
      <c r="H1025" s="21"/>
      <c r="I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</row>
    <row r="1026" spans="1:40" ht="15" customHeight="1">
      <c r="A1026" s="33"/>
      <c r="B1026" s="135" t="s">
        <v>1988</v>
      </c>
      <c r="C1026" s="135" t="s">
        <v>2003</v>
      </c>
      <c r="D1026" s="204">
        <v>1</v>
      </c>
      <c r="E1026" s="134" t="s">
        <v>1990</v>
      </c>
      <c r="F1026" s="244"/>
      <c r="G1026" s="34"/>
      <c r="H1026" s="35"/>
      <c r="I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</row>
    <row r="1027" spans="1:40" ht="15" customHeight="1">
      <c r="A1027" s="141"/>
      <c r="B1027" s="190"/>
      <c r="C1027" s="190"/>
      <c r="D1027" s="205"/>
      <c r="E1027" s="189"/>
      <c r="F1027" s="263"/>
      <c r="G1027" s="125"/>
      <c r="H1027" s="239"/>
      <c r="I1027" s="19"/>
      <c r="J1027" s="221"/>
      <c r="K1027" s="221"/>
      <c r="L1027" s="221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</row>
    <row r="1028" spans="1:40" ht="15" customHeight="1">
      <c r="A1028" s="23"/>
      <c r="B1028" s="184" t="s">
        <v>1988</v>
      </c>
      <c r="C1028" s="82" t="s">
        <v>2004</v>
      </c>
      <c r="D1028" s="232">
        <v>1</v>
      </c>
      <c r="E1028" s="114" t="s">
        <v>1990</v>
      </c>
      <c r="F1028" s="226"/>
      <c r="G1028" s="127"/>
      <c r="H1028" s="24"/>
      <c r="I1028" s="19"/>
      <c r="J1028" s="341"/>
      <c r="K1028" s="341"/>
      <c r="L1028" s="341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</row>
    <row r="1029" spans="1:40" ht="15" customHeight="1">
      <c r="A1029" s="188"/>
      <c r="B1029" s="358"/>
      <c r="C1029" s="354"/>
      <c r="D1029" s="238"/>
      <c r="E1029" s="113"/>
      <c r="F1029" s="225"/>
      <c r="G1029" s="350"/>
      <c r="H1029" s="21"/>
      <c r="I1029" s="19"/>
      <c r="J1029" s="256"/>
      <c r="K1029" s="256"/>
      <c r="L1029" s="256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</row>
    <row r="1030" spans="1:40" ht="15" customHeight="1">
      <c r="A1030" s="188"/>
      <c r="B1030" s="82" t="s">
        <v>1988</v>
      </c>
      <c r="C1030" s="82" t="s">
        <v>2005</v>
      </c>
      <c r="D1030" s="232">
        <v>1</v>
      </c>
      <c r="E1030" s="114" t="s">
        <v>1990</v>
      </c>
      <c r="F1030" s="226"/>
      <c r="G1030" s="127"/>
      <c r="H1030" s="24"/>
      <c r="I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</row>
    <row r="1031" spans="1:40" ht="15" customHeight="1">
      <c r="A1031" s="352"/>
      <c r="B1031" s="354"/>
      <c r="C1031" s="354"/>
      <c r="D1031" s="224"/>
      <c r="E1031" s="113"/>
      <c r="F1031" s="349"/>
      <c r="G1031" s="350"/>
      <c r="H1031" s="351"/>
      <c r="I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</row>
    <row r="1032" spans="1:40" ht="15" customHeight="1">
      <c r="A1032" s="138"/>
      <c r="B1032" s="82" t="s">
        <v>1988</v>
      </c>
      <c r="C1032" s="82" t="s">
        <v>2006</v>
      </c>
      <c r="D1032" s="232">
        <v>1</v>
      </c>
      <c r="E1032" s="114" t="s">
        <v>1990</v>
      </c>
      <c r="F1032" s="226"/>
      <c r="G1032" s="127"/>
      <c r="H1032" s="195"/>
      <c r="I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</row>
    <row r="1033" spans="1:40" ht="15" customHeight="1">
      <c r="A1033" s="352"/>
      <c r="B1033" s="354"/>
      <c r="C1033" s="354"/>
      <c r="D1033" s="224"/>
      <c r="E1033" s="113"/>
      <c r="F1033" s="349"/>
      <c r="G1033" s="350"/>
      <c r="H1033" s="351"/>
      <c r="I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</row>
    <row r="1034" spans="1:40" ht="15" customHeight="1">
      <c r="A1034" s="23"/>
      <c r="B1034" s="82" t="s">
        <v>1988</v>
      </c>
      <c r="C1034" s="82" t="s">
        <v>2007</v>
      </c>
      <c r="D1034" s="232">
        <v>1</v>
      </c>
      <c r="E1034" s="114" t="s">
        <v>1990</v>
      </c>
      <c r="F1034" s="226"/>
      <c r="G1034" s="127"/>
      <c r="H1034" s="24"/>
      <c r="I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</row>
    <row r="1035" spans="1:40" ht="15" customHeight="1">
      <c r="A1035" s="352"/>
      <c r="B1035" s="354"/>
      <c r="C1035" s="354"/>
      <c r="D1035" s="224"/>
      <c r="E1035" s="113"/>
      <c r="F1035" s="349"/>
      <c r="G1035" s="350"/>
      <c r="H1035" s="351"/>
      <c r="I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</row>
    <row r="1036" spans="1:40" ht="15" customHeight="1">
      <c r="A1036" s="23"/>
      <c r="B1036" s="82" t="s">
        <v>1988</v>
      </c>
      <c r="C1036" s="82" t="s">
        <v>2008</v>
      </c>
      <c r="D1036" s="232">
        <v>1</v>
      </c>
      <c r="E1036" s="114" t="s">
        <v>1990</v>
      </c>
      <c r="F1036" s="226"/>
      <c r="G1036" s="127"/>
      <c r="H1036" s="24"/>
      <c r="I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</row>
    <row r="1037" spans="1:40" ht="15" customHeight="1">
      <c r="A1037" s="352"/>
      <c r="B1037" s="354"/>
      <c r="C1037" s="354"/>
      <c r="D1037" s="224"/>
      <c r="E1037" s="113"/>
      <c r="F1037" s="349"/>
      <c r="G1037" s="350"/>
      <c r="H1037" s="351"/>
      <c r="I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</row>
    <row r="1038" spans="1:40" ht="15" customHeight="1">
      <c r="A1038" s="23"/>
      <c r="B1038" s="82" t="s">
        <v>1988</v>
      </c>
      <c r="C1038" s="82" t="s">
        <v>2009</v>
      </c>
      <c r="D1038" s="232">
        <v>1</v>
      </c>
      <c r="E1038" s="114" t="s">
        <v>1990</v>
      </c>
      <c r="F1038" s="226"/>
      <c r="G1038" s="127"/>
      <c r="H1038" s="24"/>
      <c r="I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</row>
    <row r="1039" spans="1:40" ht="15" customHeight="1">
      <c r="A1039" s="352"/>
      <c r="B1039" s="354"/>
      <c r="C1039" s="354"/>
      <c r="D1039" s="224"/>
      <c r="E1039" s="113"/>
      <c r="F1039" s="349"/>
      <c r="G1039" s="350"/>
      <c r="H1039" s="351"/>
      <c r="I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</row>
    <row r="1040" spans="1:40" ht="15" customHeight="1">
      <c r="A1040" s="23"/>
      <c r="B1040" s="82" t="s">
        <v>1988</v>
      </c>
      <c r="C1040" s="82" t="s">
        <v>2010</v>
      </c>
      <c r="D1040" s="232">
        <v>1</v>
      </c>
      <c r="E1040" s="114" t="s">
        <v>1990</v>
      </c>
      <c r="F1040" s="226"/>
      <c r="G1040" s="127"/>
      <c r="H1040" s="24"/>
      <c r="I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</row>
    <row r="1041" spans="1:40" ht="15" customHeight="1">
      <c r="A1041" s="352"/>
      <c r="B1041" s="354"/>
      <c r="C1041" s="354"/>
      <c r="D1041" s="224"/>
      <c r="E1041" s="113"/>
      <c r="F1041" s="349"/>
      <c r="G1041" s="350"/>
      <c r="H1041" s="351"/>
      <c r="I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</row>
    <row r="1042" spans="1:40" ht="15" customHeight="1">
      <c r="A1042" s="23"/>
      <c r="B1042" s="82" t="s">
        <v>1988</v>
      </c>
      <c r="C1042" s="82" t="s">
        <v>2011</v>
      </c>
      <c r="D1042" s="232">
        <v>1</v>
      </c>
      <c r="E1042" s="114" t="s">
        <v>1990</v>
      </c>
      <c r="F1042" s="226"/>
      <c r="G1042" s="127"/>
      <c r="H1042" s="24"/>
      <c r="I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</row>
    <row r="1043" spans="1:40" ht="15" customHeight="1">
      <c r="A1043" s="352"/>
      <c r="B1043" s="354"/>
      <c r="C1043" s="354"/>
      <c r="D1043" s="224"/>
      <c r="E1043" s="113"/>
      <c r="F1043" s="349"/>
      <c r="G1043" s="350"/>
      <c r="H1043" s="351"/>
      <c r="I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</row>
    <row r="1044" spans="1:40" ht="15" customHeight="1">
      <c r="A1044" s="23"/>
      <c r="B1044" s="82" t="s">
        <v>1988</v>
      </c>
      <c r="C1044" s="82" t="s">
        <v>2012</v>
      </c>
      <c r="D1044" s="232">
        <v>1</v>
      </c>
      <c r="E1044" s="114" t="s">
        <v>1990</v>
      </c>
      <c r="F1044" s="226"/>
      <c r="G1044" s="127"/>
      <c r="H1044" s="24"/>
      <c r="I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</row>
    <row r="1045" spans="1:40" ht="15" customHeight="1">
      <c r="A1045" s="352"/>
      <c r="B1045" s="354"/>
      <c r="C1045" s="354"/>
      <c r="D1045" s="224"/>
      <c r="E1045" s="113"/>
      <c r="F1045" s="349"/>
      <c r="G1045" s="350"/>
      <c r="H1045" s="351"/>
      <c r="I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</row>
    <row r="1046" spans="1:40" ht="15" customHeight="1">
      <c r="A1046" s="23"/>
      <c r="B1046" s="82" t="s">
        <v>1988</v>
      </c>
      <c r="C1046" s="82" t="s">
        <v>2013</v>
      </c>
      <c r="D1046" s="232">
        <v>1</v>
      </c>
      <c r="E1046" s="114" t="s">
        <v>1990</v>
      </c>
      <c r="F1046" s="226"/>
      <c r="G1046" s="127"/>
      <c r="H1046" s="24"/>
      <c r="I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</row>
    <row r="1047" spans="1:40" ht="15" customHeight="1">
      <c r="A1047" s="352"/>
      <c r="B1047" s="354"/>
      <c r="C1047" s="354"/>
      <c r="D1047" s="224"/>
      <c r="E1047" s="113"/>
      <c r="F1047" s="349"/>
      <c r="G1047" s="350"/>
      <c r="H1047" s="351"/>
      <c r="I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</row>
    <row r="1048" spans="1:40" ht="15" customHeight="1">
      <c r="A1048" s="23"/>
      <c r="B1048" s="82" t="s">
        <v>1988</v>
      </c>
      <c r="C1048" s="82" t="s">
        <v>2014</v>
      </c>
      <c r="D1048" s="232">
        <v>1</v>
      </c>
      <c r="E1048" s="114" t="s">
        <v>1990</v>
      </c>
      <c r="F1048" s="226"/>
      <c r="G1048" s="127"/>
      <c r="H1048" s="24"/>
      <c r="I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</row>
    <row r="1049" spans="1:40" ht="15" customHeight="1">
      <c r="A1049" s="352"/>
      <c r="B1049" s="359"/>
      <c r="C1049" s="359"/>
      <c r="D1049" s="202"/>
      <c r="E1049" s="3"/>
      <c r="F1049" s="349"/>
      <c r="G1049" s="350"/>
      <c r="H1049" s="351"/>
      <c r="I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</row>
    <row r="1050" spans="1:40" ht="15" customHeight="1">
      <c r="A1050" s="23"/>
      <c r="B1050" s="5"/>
      <c r="C1050" s="5"/>
      <c r="D1050" s="203"/>
      <c r="E1050" s="6"/>
      <c r="F1050" s="226"/>
      <c r="G1050" s="127"/>
      <c r="H1050" s="24"/>
      <c r="I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</row>
    <row r="1051" spans="1:40" ht="15" customHeight="1">
      <c r="A1051" s="352"/>
      <c r="B1051" s="359"/>
      <c r="C1051" s="359"/>
      <c r="D1051" s="202"/>
      <c r="E1051" s="3"/>
      <c r="F1051" s="349"/>
      <c r="G1051" s="350"/>
      <c r="H1051" s="351"/>
      <c r="I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</row>
    <row r="1052" spans="1:40" ht="15" customHeight="1">
      <c r="A1052" s="23"/>
      <c r="B1052" s="5" t="s">
        <v>2015</v>
      </c>
      <c r="C1052" s="5" t="s">
        <v>2016</v>
      </c>
      <c r="D1052" s="203">
        <v>2</v>
      </c>
      <c r="E1052" s="6" t="s">
        <v>1707</v>
      </c>
      <c r="F1052" s="226"/>
      <c r="G1052" s="127"/>
      <c r="H1052" s="195"/>
      <c r="I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</row>
    <row r="1053" spans="1:40" ht="15" customHeight="1">
      <c r="A1053" s="352"/>
      <c r="B1053" s="359"/>
      <c r="C1053" s="359"/>
      <c r="D1053" s="202"/>
      <c r="E1053" s="3"/>
      <c r="F1053" s="349"/>
      <c r="G1053" s="350"/>
      <c r="H1053" s="351"/>
      <c r="I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</row>
    <row r="1054" spans="1:40" ht="15" customHeight="1">
      <c r="A1054" s="23"/>
      <c r="B1054" s="5" t="s">
        <v>2015</v>
      </c>
      <c r="C1054" s="5" t="s">
        <v>2017</v>
      </c>
      <c r="D1054" s="203">
        <v>9</v>
      </c>
      <c r="E1054" s="6" t="s">
        <v>331</v>
      </c>
      <c r="F1054" s="226"/>
      <c r="G1054" s="127"/>
      <c r="H1054" s="195"/>
      <c r="I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</row>
    <row r="1055" spans="1:40" ht="15" customHeight="1">
      <c r="A1055" s="352"/>
      <c r="B1055" s="353"/>
      <c r="C1055" s="354"/>
      <c r="D1055" s="202"/>
      <c r="E1055" s="113"/>
      <c r="F1055" s="349"/>
      <c r="G1055" s="350"/>
      <c r="H1055" s="351"/>
      <c r="I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</row>
    <row r="1056" spans="1:40" ht="15" customHeight="1">
      <c r="A1056" s="131"/>
      <c r="B1056" s="139" t="s">
        <v>2015</v>
      </c>
      <c r="C1056" s="82" t="s">
        <v>2018</v>
      </c>
      <c r="D1056" s="232">
        <v>6</v>
      </c>
      <c r="E1056" s="114" t="s">
        <v>331</v>
      </c>
      <c r="F1056" s="226"/>
      <c r="G1056" s="127"/>
      <c r="H1056" s="195"/>
      <c r="I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</row>
    <row r="1057" spans="1:40" ht="15" customHeight="1">
      <c r="A1057" s="352"/>
      <c r="B1057" s="359"/>
      <c r="C1057" s="359"/>
      <c r="D1057" s="224"/>
      <c r="E1057" s="3"/>
      <c r="F1057" s="225"/>
      <c r="G1057" s="350"/>
      <c r="H1057" s="21"/>
      <c r="I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</row>
    <row r="1058" spans="1:40" ht="15" customHeight="1">
      <c r="A1058" s="33"/>
      <c r="B1058" s="135" t="s">
        <v>2019</v>
      </c>
      <c r="C1058" s="135" t="s">
        <v>2020</v>
      </c>
      <c r="D1058" s="204">
        <v>6</v>
      </c>
      <c r="E1058" s="134" t="s">
        <v>331</v>
      </c>
      <c r="F1058" s="244"/>
      <c r="G1058" s="34"/>
      <c r="H1058" s="35"/>
      <c r="I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</row>
    <row r="1059" spans="1:40" ht="15" customHeight="1">
      <c r="A1059" s="141"/>
      <c r="B1059" s="190"/>
      <c r="C1059" s="190"/>
      <c r="D1059" s="205"/>
      <c r="E1059" s="189"/>
      <c r="F1059" s="263"/>
      <c r="G1059" s="125"/>
      <c r="H1059" s="239"/>
      <c r="I1059" s="19"/>
      <c r="J1059" s="221"/>
      <c r="K1059" s="221"/>
      <c r="L1059" s="221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</row>
    <row r="1060" spans="1:40" ht="15" customHeight="1">
      <c r="A1060" s="23"/>
      <c r="B1060" s="184" t="s">
        <v>2019</v>
      </c>
      <c r="C1060" s="82" t="s">
        <v>2021</v>
      </c>
      <c r="D1060" s="232">
        <v>3</v>
      </c>
      <c r="E1060" s="114" t="s">
        <v>331</v>
      </c>
      <c r="F1060" s="226"/>
      <c r="G1060" s="127"/>
      <c r="H1060" s="24"/>
      <c r="I1060" s="19"/>
      <c r="J1060" s="341"/>
      <c r="K1060" s="341"/>
      <c r="L1060" s="341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</row>
    <row r="1061" spans="1:40" ht="15" customHeight="1">
      <c r="A1061" s="188"/>
      <c r="B1061" s="358"/>
      <c r="C1061" s="354"/>
      <c r="D1061" s="238"/>
      <c r="E1061" s="113"/>
      <c r="F1061" s="225"/>
      <c r="G1061" s="350"/>
      <c r="H1061" s="21"/>
      <c r="I1061" s="19"/>
      <c r="J1061" s="256"/>
      <c r="K1061" s="256"/>
      <c r="L1061" s="256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</row>
    <row r="1062" spans="1:40" ht="15" customHeight="1">
      <c r="A1062" s="188"/>
      <c r="B1062" s="82"/>
      <c r="C1062" s="82"/>
      <c r="D1062" s="232"/>
      <c r="E1062" s="114"/>
      <c r="F1062" s="226"/>
      <c r="G1062" s="127"/>
      <c r="H1062" s="24"/>
      <c r="I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</row>
    <row r="1063" spans="1:40" ht="15" customHeight="1">
      <c r="A1063" s="352"/>
      <c r="B1063" s="354"/>
      <c r="C1063" s="354"/>
      <c r="D1063" s="202"/>
      <c r="E1063" s="113"/>
      <c r="F1063" s="349"/>
      <c r="G1063" s="350"/>
      <c r="H1063" s="351"/>
      <c r="I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</row>
    <row r="1064" spans="1:40" ht="15" customHeight="1">
      <c r="A1064" s="138"/>
      <c r="B1064" s="82" t="s">
        <v>2022</v>
      </c>
      <c r="C1064" s="82" t="s">
        <v>2023</v>
      </c>
      <c r="D1064" s="203">
        <v>60</v>
      </c>
      <c r="E1064" s="114" t="s">
        <v>1684</v>
      </c>
      <c r="F1064" s="226"/>
      <c r="G1064" s="127"/>
      <c r="H1064" s="195"/>
      <c r="I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</row>
    <row r="1065" spans="1:40" ht="15" customHeight="1">
      <c r="A1065" s="352"/>
      <c r="B1065" s="354"/>
      <c r="C1065" s="354"/>
      <c r="D1065" s="202"/>
      <c r="E1065" s="113"/>
      <c r="F1065" s="349"/>
      <c r="G1065" s="350"/>
      <c r="H1065" s="351"/>
      <c r="I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</row>
    <row r="1066" spans="1:40" ht="15" customHeight="1">
      <c r="A1066" s="23"/>
      <c r="B1066" s="82"/>
      <c r="C1066" s="82"/>
      <c r="D1066" s="203"/>
      <c r="E1066" s="114"/>
      <c r="F1066" s="226"/>
      <c r="G1066" s="127"/>
      <c r="H1066" s="24"/>
      <c r="I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</row>
    <row r="1067" spans="1:40" ht="15" customHeight="1">
      <c r="A1067" s="352"/>
      <c r="B1067" s="354"/>
      <c r="C1067" s="354"/>
      <c r="D1067" s="202"/>
      <c r="E1067" s="113"/>
      <c r="F1067" s="349"/>
      <c r="G1067" s="350"/>
      <c r="H1067" s="351"/>
      <c r="I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</row>
    <row r="1068" spans="1:40" ht="15" customHeight="1">
      <c r="A1068" s="23"/>
      <c r="B1068" s="82" t="s">
        <v>2024</v>
      </c>
      <c r="C1068" s="82" t="s">
        <v>2025</v>
      </c>
      <c r="D1068" s="203">
        <v>5</v>
      </c>
      <c r="E1068" s="114" t="s">
        <v>1691</v>
      </c>
      <c r="F1068" s="226"/>
      <c r="G1068" s="127"/>
      <c r="H1068" s="195"/>
      <c r="I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</row>
    <row r="1069" spans="1:40" ht="15" customHeight="1">
      <c r="A1069" s="352"/>
      <c r="B1069" s="354"/>
      <c r="C1069" s="354"/>
      <c r="D1069" s="202"/>
      <c r="E1069" s="113"/>
      <c r="F1069" s="349"/>
      <c r="G1069" s="350"/>
      <c r="H1069" s="351"/>
      <c r="I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</row>
    <row r="1070" spans="1:40" ht="15" customHeight="1">
      <c r="A1070" s="23"/>
      <c r="B1070" s="82" t="s">
        <v>2024</v>
      </c>
      <c r="C1070" s="82" t="s">
        <v>2026</v>
      </c>
      <c r="D1070" s="203">
        <v>36</v>
      </c>
      <c r="E1070" s="114" t="s">
        <v>1691</v>
      </c>
      <c r="F1070" s="226"/>
      <c r="G1070" s="127"/>
      <c r="H1070" s="195"/>
      <c r="I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</row>
    <row r="1071" spans="1:40" ht="15" customHeight="1">
      <c r="A1071" s="352"/>
      <c r="B1071" s="354"/>
      <c r="C1071" s="354"/>
      <c r="D1071" s="202"/>
      <c r="E1071" s="113"/>
      <c r="F1071" s="349"/>
      <c r="G1071" s="350"/>
      <c r="H1071" s="351"/>
      <c r="I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</row>
    <row r="1072" spans="1:40" ht="15" customHeight="1">
      <c r="A1072" s="23"/>
      <c r="B1072" s="82" t="s">
        <v>2024</v>
      </c>
      <c r="C1072" s="82" t="s">
        <v>2027</v>
      </c>
      <c r="D1072" s="203">
        <v>6</v>
      </c>
      <c r="E1072" s="114" t="s">
        <v>1691</v>
      </c>
      <c r="F1072" s="226"/>
      <c r="G1072" s="127"/>
      <c r="H1072" s="195"/>
      <c r="I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</row>
    <row r="1073" spans="1:40" ht="15" customHeight="1">
      <c r="A1073" s="352"/>
      <c r="B1073" s="354"/>
      <c r="C1073" s="354"/>
      <c r="D1073" s="202"/>
      <c r="E1073" s="113"/>
      <c r="F1073" s="349"/>
      <c r="G1073" s="350"/>
      <c r="H1073" s="351"/>
      <c r="I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</row>
    <row r="1074" spans="1:40" ht="15" customHeight="1">
      <c r="A1074" s="23"/>
      <c r="B1074" s="82" t="s">
        <v>2024</v>
      </c>
      <c r="C1074" s="82" t="s">
        <v>2028</v>
      </c>
      <c r="D1074" s="203">
        <v>48</v>
      </c>
      <c r="E1074" s="114" t="s">
        <v>1691</v>
      </c>
      <c r="F1074" s="226"/>
      <c r="G1074" s="127"/>
      <c r="H1074" s="195"/>
      <c r="I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</row>
    <row r="1075" spans="1:40" ht="15" customHeight="1">
      <c r="A1075" s="352"/>
      <c r="B1075" s="354"/>
      <c r="C1075" s="354"/>
      <c r="D1075" s="202"/>
      <c r="E1075" s="113"/>
      <c r="F1075" s="349"/>
      <c r="G1075" s="350"/>
      <c r="H1075" s="351"/>
      <c r="I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</row>
    <row r="1076" spans="1:40" ht="15" customHeight="1">
      <c r="A1076" s="23"/>
      <c r="B1076" s="82" t="s">
        <v>2024</v>
      </c>
      <c r="C1076" s="82" t="s">
        <v>2029</v>
      </c>
      <c r="D1076" s="203">
        <v>10</v>
      </c>
      <c r="E1076" s="114" t="s">
        <v>1691</v>
      </c>
      <c r="F1076" s="226"/>
      <c r="G1076" s="127"/>
      <c r="H1076" s="195"/>
      <c r="I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</row>
    <row r="1077" spans="1:40" ht="15" customHeight="1">
      <c r="A1077" s="352"/>
      <c r="B1077" s="354"/>
      <c r="C1077" s="354"/>
      <c r="D1077" s="202"/>
      <c r="E1077" s="113"/>
      <c r="F1077" s="349"/>
      <c r="G1077" s="350"/>
      <c r="H1077" s="351"/>
      <c r="I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</row>
    <row r="1078" spans="1:40" ht="15" customHeight="1">
      <c r="A1078" s="23"/>
      <c r="B1078" s="82" t="s">
        <v>2024</v>
      </c>
      <c r="C1078" s="82" t="s">
        <v>2030</v>
      </c>
      <c r="D1078" s="203">
        <v>2</v>
      </c>
      <c r="E1078" s="114" t="s">
        <v>1691</v>
      </c>
      <c r="F1078" s="226"/>
      <c r="G1078" s="127"/>
      <c r="H1078" s="195"/>
      <c r="I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</row>
    <row r="1079" spans="1:40" ht="15" customHeight="1">
      <c r="A1079" s="352"/>
      <c r="B1079" s="354"/>
      <c r="C1079" s="354"/>
      <c r="D1079" s="202"/>
      <c r="E1079" s="113"/>
      <c r="F1079" s="349"/>
      <c r="G1079" s="350"/>
      <c r="H1079" s="351"/>
      <c r="I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</row>
    <row r="1080" spans="1:40" ht="15" customHeight="1">
      <c r="A1080" s="23"/>
      <c r="B1080" s="82" t="s">
        <v>2024</v>
      </c>
      <c r="C1080" s="82" t="s">
        <v>2031</v>
      </c>
      <c r="D1080" s="203">
        <v>6</v>
      </c>
      <c r="E1080" s="114" t="s">
        <v>1691</v>
      </c>
      <c r="F1080" s="226"/>
      <c r="G1080" s="127"/>
      <c r="H1080" s="195"/>
      <c r="I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</row>
    <row r="1081" spans="1:40" ht="15" customHeight="1">
      <c r="A1081" s="352"/>
      <c r="B1081" s="359"/>
      <c r="C1081" s="359"/>
      <c r="D1081" s="202"/>
      <c r="E1081" s="3"/>
      <c r="F1081" s="349"/>
      <c r="G1081" s="350"/>
      <c r="H1081" s="351"/>
      <c r="I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</row>
    <row r="1082" spans="1:40" ht="15" customHeight="1">
      <c r="A1082" s="23"/>
      <c r="B1082" s="5" t="s">
        <v>2024</v>
      </c>
      <c r="C1082" s="5" t="s">
        <v>2032</v>
      </c>
      <c r="D1082" s="203">
        <v>4</v>
      </c>
      <c r="E1082" s="6" t="s">
        <v>1691</v>
      </c>
      <c r="F1082" s="226"/>
      <c r="G1082" s="127"/>
      <c r="H1082" s="195"/>
      <c r="I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</row>
    <row r="1083" spans="1:40" ht="15" customHeight="1">
      <c r="A1083" s="352"/>
      <c r="B1083" s="359"/>
      <c r="C1083" s="359"/>
      <c r="D1083" s="202"/>
      <c r="E1083" s="3"/>
      <c r="F1083" s="349"/>
      <c r="G1083" s="350"/>
      <c r="H1083" s="351"/>
      <c r="I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</row>
    <row r="1084" spans="1:40" ht="15" customHeight="1">
      <c r="A1084" s="23"/>
      <c r="B1084" s="5" t="s">
        <v>2024</v>
      </c>
      <c r="C1084" s="5" t="s">
        <v>2033</v>
      </c>
      <c r="D1084" s="203">
        <v>9</v>
      </c>
      <c r="E1084" s="6" t="s">
        <v>1691</v>
      </c>
      <c r="F1084" s="226"/>
      <c r="G1084" s="127"/>
      <c r="H1084" s="195"/>
      <c r="I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</row>
    <row r="1085" spans="1:40" ht="15" customHeight="1">
      <c r="A1085" s="352"/>
      <c r="B1085" s="359"/>
      <c r="C1085" s="359"/>
      <c r="D1085" s="202"/>
      <c r="E1085" s="3"/>
      <c r="F1085" s="349"/>
      <c r="G1085" s="350"/>
      <c r="H1085" s="351"/>
      <c r="I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</row>
    <row r="1086" spans="1:40" ht="15" customHeight="1">
      <c r="A1086" s="23"/>
      <c r="B1086" s="5" t="s">
        <v>2024</v>
      </c>
      <c r="C1086" s="5" t="s">
        <v>2034</v>
      </c>
      <c r="D1086" s="203">
        <v>4</v>
      </c>
      <c r="E1086" s="6" t="s">
        <v>1691</v>
      </c>
      <c r="F1086" s="226"/>
      <c r="G1086" s="127"/>
      <c r="H1086" s="195"/>
      <c r="I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</row>
    <row r="1087" spans="1:40" ht="15" customHeight="1">
      <c r="A1087" s="352"/>
      <c r="B1087" s="353"/>
      <c r="C1087" s="354"/>
      <c r="D1087" s="202"/>
      <c r="E1087" s="113"/>
      <c r="F1087" s="349"/>
      <c r="G1087" s="350"/>
      <c r="H1087" s="351"/>
      <c r="I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</row>
    <row r="1088" spans="1:40" ht="15" customHeight="1">
      <c r="A1088" s="131"/>
      <c r="B1088" s="139" t="s">
        <v>2024</v>
      </c>
      <c r="C1088" s="82" t="s">
        <v>2035</v>
      </c>
      <c r="D1088" s="203">
        <v>1</v>
      </c>
      <c r="E1088" s="114" t="s">
        <v>1691</v>
      </c>
      <c r="F1088" s="226"/>
      <c r="G1088" s="127"/>
      <c r="H1088" s="195"/>
      <c r="I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</row>
    <row r="1089" spans="1:40" ht="15" customHeight="1">
      <c r="A1089" s="352"/>
      <c r="B1089" s="359"/>
      <c r="C1089" s="359"/>
      <c r="D1089" s="202"/>
      <c r="E1089" s="3"/>
      <c r="F1089" s="225"/>
      <c r="G1089" s="350"/>
      <c r="H1089" s="21"/>
      <c r="I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</row>
    <row r="1090" spans="1:40" ht="15" customHeight="1">
      <c r="A1090" s="33"/>
      <c r="B1090" s="135"/>
      <c r="C1090" s="135"/>
      <c r="D1090" s="204"/>
      <c r="E1090" s="134"/>
      <c r="F1090" s="244"/>
      <c r="G1090" s="34"/>
      <c r="H1090" s="35"/>
      <c r="I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</row>
    <row r="1091" spans="1:40" ht="15" customHeight="1">
      <c r="A1091" s="141"/>
      <c r="B1091" s="190"/>
      <c r="C1091" s="190"/>
      <c r="D1091" s="205"/>
      <c r="E1091" s="189"/>
      <c r="F1091" s="263"/>
      <c r="G1091" s="125"/>
      <c r="H1091" s="239"/>
      <c r="I1091" s="19"/>
      <c r="J1091" s="221"/>
      <c r="K1091" s="221"/>
      <c r="L1091" s="221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</row>
    <row r="1092" spans="1:40" ht="15" customHeight="1">
      <c r="A1092" s="23"/>
      <c r="B1092" s="184" t="s">
        <v>2036</v>
      </c>
      <c r="C1092" s="82" t="s">
        <v>2037</v>
      </c>
      <c r="D1092" s="232">
        <v>9</v>
      </c>
      <c r="E1092" s="114" t="s">
        <v>1667</v>
      </c>
      <c r="F1092" s="226"/>
      <c r="G1092" s="127"/>
      <c r="H1092" s="24"/>
      <c r="I1092" s="19"/>
      <c r="J1092" s="341"/>
      <c r="K1092" s="341"/>
      <c r="L1092" s="341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</row>
    <row r="1093" spans="1:40" ht="15" customHeight="1">
      <c r="A1093" s="188"/>
      <c r="B1093" s="358"/>
      <c r="C1093" s="354"/>
      <c r="D1093" s="238"/>
      <c r="E1093" s="113"/>
      <c r="F1093" s="225"/>
      <c r="G1093" s="350"/>
      <c r="H1093" s="21"/>
      <c r="I1093" s="19"/>
      <c r="J1093" s="256"/>
      <c r="K1093" s="256"/>
      <c r="L1093" s="256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</row>
    <row r="1094" spans="1:40" ht="15" customHeight="1">
      <c r="A1094" s="188"/>
      <c r="B1094" s="82" t="s">
        <v>2036</v>
      </c>
      <c r="C1094" s="82" t="s">
        <v>2038</v>
      </c>
      <c r="D1094" s="232">
        <v>15</v>
      </c>
      <c r="E1094" s="114" t="s">
        <v>1667</v>
      </c>
      <c r="F1094" s="226"/>
      <c r="G1094" s="127"/>
      <c r="H1094" s="24"/>
      <c r="I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</row>
    <row r="1095" spans="1:40" ht="15" customHeight="1">
      <c r="A1095" s="352"/>
      <c r="B1095" s="354"/>
      <c r="C1095" s="354"/>
      <c r="D1095" s="202"/>
      <c r="E1095" s="113"/>
      <c r="F1095" s="349"/>
      <c r="G1095" s="350"/>
      <c r="H1095" s="351"/>
      <c r="I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</row>
    <row r="1096" spans="1:40" ht="15" customHeight="1">
      <c r="A1096" s="138"/>
      <c r="B1096" s="82"/>
      <c r="C1096" s="82"/>
      <c r="D1096" s="203"/>
      <c r="E1096" s="114"/>
      <c r="F1096" s="226"/>
      <c r="G1096" s="127"/>
      <c r="H1096" s="195"/>
      <c r="I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</row>
    <row r="1097" spans="1:40" ht="15" customHeight="1">
      <c r="A1097" s="352"/>
      <c r="B1097" s="354"/>
      <c r="C1097" s="354"/>
      <c r="D1097" s="202"/>
      <c r="E1097" s="113"/>
      <c r="F1097" s="349"/>
      <c r="G1097" s="350"/>
      <c r="H1097" s="351"/>
      <c r="I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</row>
    <row r="1098" spans="1:40" ht="15" customHeight="1">
      <c r="A1098" s="23"/>
      <c r="B1098" s="82" t="s">
        <v>1642</v>
      </c>
      <c r="C1098" s="82" t="s">
        <v>2039</v>
      </c>
      <c r="D1098" s="203">
        <v>103</v>
      </c>
      <c r="E1098" s="114" t="s">
        <v>4</v>
      </c>
      <c r="F1098" s="226"/>
      <c r="G1098" s="127"/>
      <c r="H1098" s="195"/>
      <c r="I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</row>
    <row r="1099" spans="1:40" ht="15" customHeight="1">
      <c r="A1099" s="352"/>
      <c r="B1099" s="354"/>
      <c r="C1099" s="354"/>
      <c r="D1099" s="202"/>
      <c r="E1099" s="113"/>
      <c r="F1099" s="349"/>
      <c r="G1099" s="350"/>
      <c r="H1099" s="351"/>
      <c r="I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</row>
    <row r="1100" spans="1:40" ht="15" customHeight="1">
      <c r="A1100" s="23"/>
      <c r="B1100" s="82" t="s">
        <v>1642</v>
      </c>
      <c r="C1100" s="82" t="s">
        <v>2040</v>
      </c>
      <c r="D1100" s="203">
        <v>1158</v>
      </c>
      <c r="E1100" s="114" t="s">
        <v>4</v>
      </c>
      <c r="F1100" s="226"/>
      <c r="G1100" s="127"/>
      <c r="H1100" s="195"/>
      <c r="I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</row>
    <row r="1101" spans="1:40" ht="15" customHeight="1">
      <c r="A1101" s="352"/>
      <c r="B1101" s="354"/>
      <c r="C1101" s="354"/>
      <c r="D1101" s="202"/>
      <c r="E1101" s="113"/>
      <c r="F1101" s="349"/>
      <c r="G1101" s="350"/>
      <c r="H1101" s="351"/>
      <c r="I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</row>
    <row r="1102" spans="1:40" ht="15" customHeight="1">
      <c r="A1102" s="23"/>
      <c r="B1102" s="82" t="s">
        <v>1642</v>
      </c>
      <c r="C1102" s="82" t="s">
        <v>2041</v>
      </c>
      <c r="D1102" s="203">
        <v>13</v>
      </c>
      <c r="E1102" s="114" t="s">
        <v>4</v>
      </c>
      <c r="F1102" s="226"/>
      <c r="G1102" s="127"/>
      <c r="H1102" s="195"/>
      <c r="I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</row>
    <row r="1103" spans="1:40" ht="15" customHeight="1">
      <c r="A1103" s="352"/>
      <c r="B1103" s="354"/>
      <c r="C1103" s="354"/>
      <c r="D1103" s="202"/>
      <c r="E1103" s="113"/>
      <c r="F1103" s="349"/>
      <c r="G1103" s="350"/>
      <c r="H1103" s="351"/>
      <c r="I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</row>
    <row r="1104" spans="1:40" ht="15" customHeight="1">
      <c r="A1104" s="23"/>
      <c r="B1104" s="82" t="s">
        <v>1642</v>
      </c>
      <c r="C1104" s="82" t="s">
        <v>2042</v>
      </c>
      <c r="D1104" s="203">
        <v>1482</v>
      </c>
      <c r="E1104" s="114" t="s">
        <v>4</v>
      </c>
      <c r="F1104" s="226"/>
      <c r="G1104" s="127"/>
      <c r="H1104" s="195"/>
      <c r="I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</row>
    <row r="1105" spans="1:40" ht="15" customHeight="1">
      <c r="A1105" s="352"/>
      <c r="B1105" s="354"/>
      <c r="C1105" s="354"/>
      <c r="D1105" s="202"/>
      <c r="E1105" s="113"/>
      <c r="F1105" s="349"/>
      <c r="G1105" s="350"/>
      <c r="H1105" s="351"/>
      <c r="I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</row>
    <row r="1106" spans="1:40" ht="15" customHeight="1">
      <c r="A1106" s="23"/>
      <c r="B1106" s="82" t="s">
        <v>1642</v>
      </c>
      <c r="C1106" s="82" t="s">
        <v>2043</v>
      </c>
      <c r="D1106" s="203">
        <v>87</v>
      </c>
      <c r="E1106" s="114" t="s">
        <v>4</v>
      </c>
      <c r="F1106" s="226"/>
      <c r="G1106" s="127"/>
      <c r="H1106" s="195"/>
      <c r="I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</row>
    <row r="1107" spans="1:40" ht="15" customHeight="1">
      <c r="A1107" s="352"/>
      <c r="B1107" s="354"/>
      <c r="C1107" s="354"/>
      <c r="D1107" s="202"/>
      <c r="E1107" s="113"/>
      <c r="F1107" s="349"/>
      <c r="G1107" s="350"/>
      <c r="H1107" s="351"/>
      <c r="I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</row>
    <row r="1108" spans="1:40" ht="15" customHeight="1">
      <c r="A1108" s="23"/>
      <c r="B1108" s="82" t="s">
        <v>1642</v>
      </c>
      <c r="C1108" s="82" t="s">
        <v>2044</v>
      </c>
      <c r="D1108" s="203">
        <v>269</v>
      </c>
      <c r="E1108" s="114" t="s">
        <v>4</v>
      </c>
      <c r="F1108" s="226"/>
      <c r="G1108" s="127"/>
      <c r="H1108" s="195"/>
      <c r="I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</row>
    <row r="1109" spans="1:40" ht="15" customHeight="1">
      <c r="A1109" s="352"/>
      <c r="B1109" s="354"/>
      <c r="C1109" s="354"/>
      <c r="D1109" s="202"/>
      <c r="E1109" s="113"/>
      <c r="F1109" s="349"/>
      <c r="G1109" s="350"/>
      <c r="H1109" s="351"/>
      <c r="I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</row>
    <row r="1110" spans="1:40" ht="15" customHeight="1">
      <c r="A1110" s="23"/>
      <c r="B1110" s="82" t="s">
        <v>1642</v>
      </c>
      <c r="C1110" s="82" t="s">
        <v>2045</v>
      </c>
      <c r="D1110" s="203">
        <v>27</v>
      </c>
      <c r="E1110" s="114" t="s">
        <v>4</v>
      </c>
      <c r="F1110" s="226"/>
      <c r="G1110" s="127"/>
      <c r="H1110" s="195"/>
      <c r="I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</row>
    <row r="1111" spans="1:40" ht="15" customHeight="1">
      <c r="A1111" s="352"/>
      <c r="B1111" s="354"/>
      <c r="C1111" s="354"/>
      <c r="D1111" s="202"/>
      <c r="E1111" s="113"/>
      <c r="F1111" s="349"/>
      <c r="G1111" s="350"/>
      <c r="H1111" s="351"/>
      <c r="I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</row>
    <row r="1112" spans="1:40" ht="15" customHeight="1">
      <c r="A1112" s="23"/>
      <c r="B1112" s="82"/>
      <c r="C1112" s="82"/>
      <c r="D1112" s="203"/>
      <c r="E1112" s="114"/>
      <c r="F1112" s="226"/>
      <c r="G1112" s="127"/>
      <c r="H1112" s="24"/>
      <c r="I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</row>
    <row r="1113" spans="1:40" ht="15" customHeight="1">
      <c r="A1113" s="352"/>
      <c r="B1113" s="359"/>
      <c r="C1113" s="359"/>
      <c r="D1113" s="202"/>
      <c r="E1113" s="3"/>
      <c r="F1113" s="349"/>
      <c r="G1113" s="350"/>
      <c r="H1113" s="351"/>
      <c r="I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</row>
    <row r="1114" spans="1:40" ht="15" customHeight="1">
      <c r="A1114" s="23"/>
      <c r="B1114" s="5" t="s">
        <v>1649</v>
      </c>
      <c r="C1114" s="5" t="s">
        <v>2046</v>
      </c>
      <c r="D1114" s="203">
        <v>32</v>
      </c>
      <c r="E1114" s="6" t="s">
        <v>4</v>
      </c>
      <c r="F1114" s="226"/>
      <c r="G1114" s="127"/>
      <c r="H1114" s="195"/>
      <c r="I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</row>
    <row r="1115" spans="1:40" ht="15" customHeight="1">
      <c r="A1115" s="352"/>
      <c r="B1115" s="359"/>
      <c r="C1115" s="359"/>
      <c r="D1115" s="202"/>
      <c r="E1115" s="3"/>
      <c r="F1115" s="349"/>
      <c r="G1115" s="350"/>
      <c r="H1115" s="351"/>
      <c r="I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</row>
    <row r="1116" spans="1:40" ht="15" customHeight="1">
      <c r="A1116" s="23"/>
      <c r="B1116" s="5" t="s">
        <v>1651</v>
      </c>
      <c r="C1116" s="5" t="s">
        <v>2047</v>
      </c>
      <c r="D1116" s="203">
        <v>101</v>
      </c>
      <c r="E1116" s="6" t="s">
        <v>4</v>
      </c>
      <c r="F1116" s="226"/>
      <c r="G1116" s="127"/>
      <c r="H1116" s="195"/>
      <c r="I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</row>
    <row r="1117" spans="1:40" ht="15" customHeight="1">
      <c r="A1117" s="352"/>
      <c r="B1117" s="359"/>
      <c r="C1117" s="359"/>
      <c r="D1117" s="202"/>
      <c r="E1117" s="3"/>
      <c r="F1117" s="349"/>
      <c r="G1117" s="350"/>
      <c r="H1117" s="351"/>
      <c r="I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</row>
    <row r="1118" spans="1:40" ht="15" customHeight="1">
      <c r="A1118" s="23"/>
      <c r="B1118" s="5" t="s">
        <v>1651</v>
      </c>
      <c r="C1118" s="5" t="s">
        <v>2048</v>
      </c>
      <c r="D1118" s="203">
        <v>218</v>
      </c>
      <c r="E1118" s="6" t="s">
        <v>4</v>
      </c>
      <c r="F1118" s="226"/>
      <c r="G1118" s="127"/>
      <c r="H1118" s="195"/>
      <c r="I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</row>
    <row r="1119" spans="1:40" ht="15" customHeight="1">
      <c r="A1119" s="352"/>
      <c r="B1119" s="359"/>
      <c r="C1119" s="359"/>
      <c r="D1119" s="355"/>
      <c r="E1119" s="360"/>
      <c r="F1119" s="349"/>
      <c r="G1119" s="350"/>
      <c r="H1119" s="351"/>
      <c r="I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</row>
    <row r="1120" spans="1:40" ht="15" customHeight="1">
      <c r="A1120" s="138"/>
      <c r="B1120" s="82" t="s">
        <v>1651</v>
      </c>
      <c r="C1120" s="82" t="s">
        <v>2049</v>
      </c>
      <c r="D1120" s="203">
        <v>90</v>
      </c>
      <c r="E1120" s="114" t="s">
        <v>4</v>
      </c>
      <c r="F1120" s="226"/>
      <c r="G1120" s="27"/>
      <c r="H1120" s="31"/>
      <c r="I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</row>
    <row r="1121" spans="1:40" ht="15" customHeight="1">
      <c r="A1121" s="352"/>
      <c r="B1121" s="354"/>
      <c r="C1121" s="354"/>
      <c r="D1121" s="355"/>
      <c r="E1121" s="356"/>
      <c r="F1121" s="349"/>
      <c r="G1121" s="350"/>
      <c r="H1121" s="361"/>
      <c r="I1121" s="19"/>
      <c r="J1121" s="221"/>
      <c r="K1121" s="221"/>
      <c r="L1121" s="221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</row>
    <row r="1122" spans="1:40" ht="15" customHeight="1">
      <c r="A1122" s="47"/>
      <c r="B1122" s="362" t="s">
        <v>1651</v>
      </c>
      <c r="C1122" s="135" t="s">
        <v>2050</v>
      </c>
      <c r="D1122" s="204">
        <v>319</v>
      </c>
      <c r="E1122" s="134" t="s">
        <v>4</v>
      </c>
      <c r="F1122" s="244"/>
      <c r="G1122" s="122"/>
      <c r="H1122" s="121"/>
      <c r="I1122" s="19"/>
      <c r="J1122" s="341"/>
      <c r="K1122" s="341"/>
      <c r="L1122" s="341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</row>
    <row r="1123" spans="1:40" ht="15" customHeight="1">
      <c r="A1123" s="188"/>
      <c r="B1123" s="358"/>
      <c r="C1123" s="354"/>
      <c r="D1123" s="238"/>
      <c r="E1123" s="113"/>
      <c r="F1123" s="225"/>
      <c r="G1123" s="350"/>
      <c r="H1123" s="21"/>
      <c r="I1123" s="19"/>
      <c r="J1123" s="256"/>
      <c r="K1123" s="256"/>
      <c r="L1123" s="256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</row>
    <row r="1124" spans="1:40" ht="15" customHeight="1">
      <c r="A1124" s="188"/>
      <c r="B1124" s="82" t="s">
        <v>1651</v>
      </c>
      <c r="C1124" s="82" t="s">
        <v>2051</v>
      </c>
      <c r="D1124" s="232">
        <v>69</v>
      </c>
      <c r="E1124" s="114" t="s">
        <v>4</v>
      </c>
      <c r="F1124" s="226"/>
      <c r="G1124" s="127"/>
      <c r="H1124" s="195"/>
      <c r="I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</row>
    <row r="1125" spans="1:40" ht="15" customHeight="1">
      <c r="A1125" s="352"/>
      <c r="B1125" s="354"/>
      <c r="C1125" s="354"/>
      <c r="D1125" s="224"/>
      <c r="E1125" s="113"/>
      <c r="F1125" s="349"/>
      <c r="G1125" s="350"/>
      <c r="H1125" s="351"/>
      <c r="I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</row>
    <row r="1126" spans="1:40" ht="15" customHeight="1">
      <c r="A1126" s="138"/>
      <c r="B1126" s="82" t="s">
        <v>1651</v>
      </c>
      <c r="C1126" s="82" t="s">
        <v>2052</v>
      </c>
      <c r="D1126" s="232">
        <v>7</v>
      </c>
      <c r="E1126" s="114" t="s">
        <v>4</v>
      </c>
      <c r="F1126" s="226"/>
      <c r="G1126" s="127"/>
      <c r="H1126" s="195"/>
      <c r="I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</row>
    <row r="1127" spans="1:40" ht="15" customHeight="1">
      <c r="A1127" s="352"/>
      <c r="B1127" s="354"/>
      <c r="C1127" s="354"/>
      <c r="D1127" s="224"/>
      <c r="E1127" s="113"/>
      <c r="F1127" s="349"/>
      <c r="G1127" s="350"/>
      <c r="H1127" s="351"/>
      <c r="I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</row>
    <row r="1128" spans="1:40" ht="15" customHeight="1">
      <c r="A1128" s="23"/>
      <c r="B1128" s="82" t="s">
        <v>1651</v>
      </c>
      <c r="C1128" s="82" t="s">
        <v>2053</v>
      </c>
      <c r="D1128" s="232">
        <v>4</v>
      </c>
      <c r="E1128" s="114" t="s">
        <v>4</v>
      </c>
      <c r="F1128" s="226"/>
      <c r="G1128" s="127"/>
      <c r="H1128" s="195"/>
      <c r="I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</row>
    <row r="1129" spans="1:40" ht="15" customHeight="1">
      <c r="A1129" s="352"/>
      <c r="B1129" s="354"/>
      <c r="C1129" s="354"/>
      <c r="D1129" s="224"/>
      <c r="E1129" s="113"/>
      <c r="F1129" s="349"/>
      <c r="G1129" s="350"/>
      <c r="H1129" s="351"/>
      <c r="I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</row>
    <row r="1130" spans="1:40" ht="15" customHeight="1">
      <c r="A1130" s="23"/>
      <c r="B1130" s="82" t="s">
        <v>1651</v>
      </c>
      <c r="C1130" s="82" t="s">
        <v>2054</v>
      </c>
      <c r="D1130" s="232">
        <v>7</v>
      </c>
      <c r="E1130" s="114" t="s">
        <v>4</v>
      </c>
      <c r="F1130" s="226"/>
      <c r="G1130" s="127"/>
      <c r="H1130" s="195"/>
      <c r="I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</row>
    <row r="1131" spans="1:40" ht="15" customHeight="1">
      <c r="A1131" s="352"/>
      <c r="B1131" s="354"/>
      <c r="C1131" s="354"/>
      <c r="D1131" s="224"/>
      <c r="E1131" s="113"/>
      <c r="F1131" s="349"/>
      <c r="G1131" s="350"/>
      <c r="H1131" s="351"/>
      <c r="I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</row>
    <row r="1132" spans="1:40" ht="15" customHeight="1">
      <c r="A1132" s="23"/>
      <c r="B1132" s="82" t="s">
        <v>1651</v>
      </c>
      <c r="C1132" s="82" t="s">
        <v>2055</v>
      </c>
      <c r="D1132" s="232">
        <v>3</v>
      </c>
      <c r="E1132" s="114" t="s">
        <v>4</v>
      </c>
      <c r="F1132" s="226"/>
      <c r="G1132" s="127"/>
      <c r="H1132" s="195"/>
      <c r="I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</row>
    <row r="1133" spans="1:40" ht="15" customHeight="1">
      <c r="A1133" s="352"/>
      <c r="B1133" s="354"/>
      <c r="C1133" s="354"/>
      <c r="D1133" s="202"/>
      <c r="E1133" s="113"/>
      <c r="F1133" s="349"/>
      <c r="G1133" s="350"/>
      <c r="H1133" s="351"/>
      <c r="I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</row>
    <row r="1134" spans="1:40" ht="15" customHeight="1">
      <c r="A1134" s="23"/>
      <c r="B1134" s="82" t="s">
        <v>1651</v>
      </c>
      <c r="C1134" s="82" t="s">
        <v>2056</v>
      </c>
      <c r="D1134" s="203">
        <v>328</v>
      </c>
      <c r="E1134" s="114" t="s">
        <v>4</v>
      </c>
      <c r="F1134" s="226"/>
      <c r="G1134" s="127"/>
      <c r="H1134" s="24"/>
      <c r="I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</row>
    <row r="1135" spans="1:40" ht="15" customHeight="1">
      <c r="A1135" s="352"/>
      <c r="B1135" s="354"/>
      <c r="C1135" s="354"/>
      <c r="D1135" s="202"/>
      <c r="E1135" s="113"/>
      <c r="F1135" s="349"/>
      <c r="G1135" s="350"/>
      <c r="H1135" s="351"/>
      <c r="I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</row>
    <row r="1136" spans="1:40" ht="15" customHeight="1">
      <c r="A1136" s="23"/>
      <c r="B1136" s="82" t="s">
        <v>1651</v>
      </c>
      <c r="C1136" s="82" t="s">
        <v>2057</v>
      </c>
      <c r="D1136" s="203">
        <v>649</v>
      </c>
      <c r="E1136" s="114" t="s">
        <v>4</v>
      </c>
      <c r="F1136" s="226"/>
      <c r="G1136" s="127"/>
      <c r="H1136" s="24"/>
      <c r="I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</row>
    <row r="1137" spans="1:40" ht="15" customHeight="1">
      <c r="A1137" s="352"/>
      <c r="B1137" s="354"/>
      <c r="C1137" s="354"/>
      <c r="D1137" s="202"/>
      <c r="E1137" s="113"/>
      <c r="F1137" s="349"/>
      <c r="G1137" s="350"/>
      <c r="H1137" s="351"/>
      <c r="I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</row>
    <row r="1138" spans="1:40" ht="15" customHeight="1">
      <c r="A1138" s="23"/>
      <c r="B1138" s="82" t="s">
        <v>1651</v>
      </c>
      <c r="C1138" s="82" t="s">
        <v>2058</v>
      </c>
      <c r="D1138" s="203">
        <v>7</v>
      </c>
      <c r="E1138" s="114" t="s">
        <v>4</v>
      </c>
      <c r="F1138" s="226"/>
      <c r="G1138" s="127"/>
      <c r="H1138" s="24"/>
      <c r="I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</row>
    <row r="1139" spans="1:40" ht="15" customHeight="1">
      <c r="A1139" s="352"/>
      <c r="B1139" s="354"/>
      <c r="C1139" s="354"/>
      <c r="D1139" s="202"/>
      <c r="E1139" s="113"/>
      <c r="F1139" s="349"/>
      <c r="G1139" s="350"/>
      <c r="H1139" s="351"/>
      <c r="I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</row>
    <row r="1140" spans="1:40" ht="15" customHeight="1">
      <c r="A1140" s="23"/>
      <c r="B1140" s="82" t="s">
        <v>1651</v>
      </c>
      <c r="C1140" s="82" t="s">
        <v>2059</v>
      </c>
      <c r="D1140" s="203">
        <v>5</v>
      </c>
      <c r="E1140" s="114" t="s">
        <v>4</v>
      </c>
      <c r="F1140" s="226"/>
      <c r="G1140" s="127"/>
      <c r="H1140" s="24"/>
      <c r="I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</row>
    <row r="1141" spans="1:40" ht="15" customHeight="1">
      <c r="A1141" s="352"/>
      <c r="B1141" s="354"/>
      <c r="C1141" s="354"/>
      <c r="D1141" s="202"/>
      <c r="E1141" s="113"/>
      <c r="F1141" s="349"/>
      <c r="G1141" s="350"/>
      <c r="H1141" s="351"/>
      <c r="I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</row>
    <row r="1142" spans="1:40" ht="15" customHeight="1">
      <c r="A1142" s="23"/>
      <c r="B1142" s="82" t="s">
        <v>1651</v>
      </c>
      <c r="C1142" s="82" t="s">
        <v>2060</v>
      </c>
      <c r="D1142" s="203">
        <v>4</v>
      </c>
      <c r="E1142" s="114" t="s">
        <v>4</v>
      </c>
      <c r="F1142" s="226"/>
      <c r="G1142" s="127"/>
      <c r="H1142" s="24"/>
      <c r="I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</row>
    <row r="1143" spans="1:40" ht="15" customHeight="1">
      <c r="A1143" s="352"/>
      <c r="B1143" s="359"/>
      <c r="C1143" s="359"/>
      <c r="D1143" s="202"/>
      <c r="E1143" s="3"/>
      <c r="F1143" s="349"/>
      <c r="G1143" s="350"/>
      <c r="H1143" s="351"/>
      <c r="I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</row>
    <row r="1144" spans="1:40" ht="15" customHeight="1">
      <c r="A1144" s="23"/>
      <c r="B1144" s="5" t="s">
        <v>1651</v>
      </c>
      <c r="C1144" s="5" t="s">
        <v>2061</v>
      </c>
      <c r="D1144" s="203">
        <v>79</v>
      </c>
      <c r="E1144" s="6" t="s">
        <v>4</v>
      </c>
      <c r="F1144" s="226"/>
      <c r="G1144" s="127"/>
      <c r="H1144" s="24"/>
      <c r="I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</row>
    <row r="1145" spans="1:40" ht="15" customHeight="1">
      <c r="A1145" s="352"/>
      <c r="B1145" s="359"/>
      <c r="C1145" s="359"/>
      <c r="D1145" s="202"/>
      <c r="E1145" s="3"/>
      <c r="F1145" s="349"/>
      <c r="G1145" s="350"/>
      <c r="H1145" s="351"/>
      <c r="I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</row>
    <row r="1146" spans="1:40" ht="15" customHeight="1">
      <c r="A1146" s="23"/>
      <c r="B1146" s="5" t="s">
        <v>1651</v>
      </c>
      <c r="C1146" s="5" t="s">
        <v>2062</v>
      </c>
      <c r="D1146" s="203">
        <v>167</v>
      </c>
      <c r="E1146" s="6" t="s">
        <v>4</v>
      </c>
      <c r="F1146" s="226"/>
      <c r="G1146" s="127"/>
      <c r="H1146" s="24"/>
      <c r="I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</row>
    <row r="1147" spans="1:40" ht="15" customHeight="1">
      <c r="A1147" s="352"/>
      <c r="B1147" s="359"/>
      <c r="C1147" s="359"/>
      <c r="D1147" s="202"/>
      <c r="E1147" s="3"/>
      <c r="F1147" s="349"/>
      <c r="G1147" s="350"/>
      <c r="H1147" s="351"/>
      <c r="I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</row>
    <row r="1148" spans="1:40" ht="15" customHeight="1">
      <c r="A1148" s="23"/>
      <c r="B1148" s="5" t="s">
        <v>1651</v>
      </c>
      <c r="C1148" s="5" t="s">
        <v>2063</v>
      </c>
      <c r="D1148" s="203">
        <v>6</v>
      </c>
      <c r="E1148" s="6" t="s">
        <v>4</v>
      </c>
      <c r="F1148" s="226"/>
      <c r="G1148" s="127"/>
      <c r="H1148" s="24"/>
      <c r="I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</row>
    <row r="1149" spans="1:40" ht="15" customHeight="1">
      <c r="A1149" s="352"/>
      <c r="B1149" s="353"/>
      <c r="C1149" s="354"/>
      <c r="D1149" s="202"/>
      <c r="E1149" s="113"/>
      <c r="F1149" s="349"/>
      <c r="G1149" s="350"/>
      <c r="H1149" s="351"/>
      <c r="I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</row>
    <row r="1150" spans="1:40" ht="15" customHeight="1">
      <c r="A1150" s="131"/>
      <c r="B1150" s="139" t="s">
        <v>1651</v>
      </c>
      <c r="C1150" s="82" t="s">
        <v>2064</v>
      </c>
      <c r="D1150" s="203">
        <v>7</v>
      </c>
      <c r="E1150" s="114" t="s">
        <v>4</v>
      </c>
      <c r="F1150" s="226"/>
      <c r="G1150" s="127"/>
      <c r="H1150" s="24"/>
      <c r="I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</row>
    <row r="1151" spans="1:40" ht="15" customHeight="1">
      <c r="A1151" s="352"/>
      <c r="B1151" s="359"/>
      <c r="C1151" s="359"/>
      <c r="D1151" s="355"/>
      <c r="E1151" s="360"/>
      <c r="F1151" s="349"/>
      <c r="G1151" s="350"/>
      <c r="H1151" s="351"/>
      <c r="I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</row>
    <row r="1152" spans="1:40" ht="15" customHeight="1">
      <c r="A1152" s="138"/>
      <c r="B1152" s="82" t="s">
        <v>1651</v>
      </c>
      <c r="C1152" s="82" t="s">
        <v>2065</v>
      </c>
      <c r="D1152" s="203">
        <v>18</v>
      </c>
      <c r="E1152" s="114" t="s">
        <v>4</v>
      </c>
      <c r="F1152" s="226"/>
      <c r="G1152" s="27"/>
      <c r="H1152" s="31"/>
      <c r="I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</row>
    <row r="1153" spans="1:40" ht="15" customHeight="1">
      <c r="A1153" s="352"/>
      <c r="B1153" s="354"/>
      <c r="C1153" s="354"/>
      <c r="D1153" s="355"/>
      <c r="E1153" s="356"/>
      <c r="F1153" s="349"/>
      <c r="G1153" s="350"/>
      <c r="H1153" s="361"/>
      <c r="I1153" s="19"/>
      <c r="J1153" s="221"/>
      <c r="K1153" s="221"/>
      <c r="L1153" s="221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</row>
    <row r="1154" spans="1:40" ht="15" customHeight="1">
      <c r="A1154" s="47"/>
      <c r="B1154" s="362" t="s">
        <v>1651</v>
      </c>
      <c r="C1154" s="135" t="s">
        <v>2066</v>
      </c>
      <c r="D1154" s="204">
        <v>30</v>
      </c>
      <c r="E1154" s="134" t="s">
        <v>4</v>
      </c>
      <c r="F1154" s="244"/>
      <c r="G1154" s="122"/>
      <c r="H1154" s="121"/>
      <c r="I1154" s="19"/>
      <c r="J1154" s="341"/>
      <c r="K1154" s="341"/>
      <c r="L1154" s="341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</row>
    <row r="1155" spans="1:40" ht="15" customHeight="1">
      <c r="A1155" s="188"/>
      <c r="B1155" s="358"/>
      <c r="C1155" s="354"/>
      <c r="D1155" s="238"/>
      <c r="E1155" s="113"/>
      <c r="F1155" s="225"/>
      <c r="G1155" s="350"/>
      <c r="H1155" s="21"/>
      <c r="I1155" s="19"/>
      <c r="J1155" s="256"/>
      <c r="K1155" s="256"/>
      <c r="L1155" s="256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</row>
    <row r="1156" spans="1:40" ht="15" customHeight="1">
      <c r="A1156" s="188"/>
      <c r="B1156" s="82" t="s">
        <v>1651</v>
      </c>
      <c r="C1156" s="82" t="s">
        <v>2067</v>
      </c>
      <c r="D1156" s="232">
        <v>9</v>
      </c>
      <c r="E1156" s="114" t="s">
        <v>4</v>
      </c>
      <c r="F1156" s="226"/>
      <c r="G1156" s="127"/>
      <c r="H1156" s="24"/>
      <c r="I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</row>
    <row r="1157" spans="1:40" ht="15" customHeight="1">
      <c r="A1157" s="352"/>
      <c r="B1157" s="354"/>
      <c r="C1157" s="354"/>
      <c r="D1157" s="202"/>
      <c r="E1157" s="113"/>
      <c r="F1157" s="349"/>
      <c r="G1157" s="350"/>
      <c r="H1157" s="351"/>
      <c r="I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</row>
    <row r="1158" spans="1:40" ht="15" customHeight="1">
      <c r="A1158" s="138"/>
      <c r="B1158" s="82" t="s">
        <v>1651</v>
      </c>
      <c r="C1158" s="82" t="s">
        <v>2068</v>
      </c>
      <c r="D1158" s="203">
        <v>44</v>
      </c>
      <c r="E1158" s="114" t="s">
        <v>4</v>
      </c>
      <c r="F1158" s="226"/>
      <c r="G1158" s="127"/>
      <c r="H1158" s="24"/>
      <c r="I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</row>
    <row r="1159" spans="1:40" ht="15" customHeight="1">
      <c r="A1159" s="352"/>
      <c r="B1159" s="354"/>
      <c r="C1159" s="354"/>
      <c r="D1159" s="202"/>
      <c r="E1159" s="113"/>
      <c r="F1159" s="349"/>
      <c r="G1159" s="350"/>
      <c r="H1159" s="351"/>
      <c r="I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</row>
    <row r="1160" spans="1:40" ht="15" customHeight="1">
      <c r="A1160" s="23"/>
      <c r="B1160" s="82" t="s">
        <v>1651</v>
      </c>
      <c r="C1160" s="82" t="s">
        <v>2069</v>
      </c>
      <c r="D1160" s="203">
        <v>190</v>
      </c>
      <c r="E1160" s="114" t="s">
        <v>4</v>
      </c>
      <c r="F1160" s="226"/>
      <c r="G1160" s="127"/>
      <c r="H1160" s="24"/>
      <c r="I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</row>
    <row r="1161" spans="1:40" ht="15" customHeight="1">
      <c r="A1161" s="352"/>
      <c r="B1161" s="354"/>
      <c r="C1161" s="354"/>
      <c r="D1161" s="202"/>
      <c r="E1161" s="113"/>
      <c r="F1161" s="349"/>
      <c r="G1161" s="350"/>
      <c r="H1161" s="351"/>
      <c r="I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</row>
    <row r="1162" spans="1:40" ht="15" customHeight="1">
      <c r="A1162" s="23"/>
      <c r="B1162" s="82" t="s">
        <v>1651</v>
      </c>
      <c r="C1162" s="82" t="s">
        <v>2070</v>
      </c>
      <c r="D1162" s="203">
        <v>19</v>
      </c>
      <c r="E1162" s="114" t="s">
        <v>4</v>
      </c>
      <c r="F1162" s="226"/>
      <c r="G1162" s="127"/>
      <c r="H1162" s="24"/>
      <c r="I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</row>
    <row r="1163" spans="1:40" ht="15" customHeight="1">
      <c r="A1163" s="352"/>
      <c r="B1163" s="354"/>
      <c r="C1163" s="354"/>
      <c r="D1163" s="202"/>
      <c r="E1163" s="113"/>
      <c r="F1163" s="349"/>
      <c r="G1163" s="350"/>
      <c r="H1163" s="351"/>
      <c r="I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</row>
    <row r="1164" spans="1:40" ht="15" customHeight="1">
      <c r="A1164" s="23"/>
      <c r="B1164" s="82" t="s">
        <v>1651</v>
      </c>
      <c r="C1164" s="82" t="s">
        <v>1942</v>
      </c>
      <c r="D1164" s="203">
        <v>913</v>
      </c>
      <c r="E1164" s="114" t="s">
        <v>4</v>
      </c>
      <c r="F1164" s="226"/>
      <c r="G1164" s="127"/>
      <c r="H1164" s="24"/>
      <c r="I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</row>
    <row r="1165" spans="1:40" ht="15" customHeight="1">
      <c r="A1165" s="352"/>
      <c r="B1165" s="354"/>
      <c r="C1165" s="354"/>
      <c r="D1165" s="202"/>
      <c r="E1165" s="113"/>
      <c r="F1165" s="349"/>
      <c r="G1165" s="350"/>
      <c r="H1165" s="351"/>
      <c r="I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</row>
    <row r="1166" spans="1:40" ht="15" customHeight="1">
      <c r="A1166" s="23"/>
      <c r="B1166" s="82" t="s">
        <v>1651</v>
      </c>
      <c r="C1166" s="82" t="s">
        <v>2071</v>
      </c>
      <c r="D1166" s="203">
        <v>64</v>
      </c>
      <c r="E1166" s="114" t="s">
        <v>4</v>
      </c>
      <c r="F1166" s="226"/>
      <c r="G1166" s="127"/>
      <c r="H1166" s="24"/>
      <c r="I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</row>
    <row r="1167" spans="1:40" ht="15" customHeight="1">
      <c r="A1167" s="352"/>
      <c r="B1167" s="354"/>
      <c r="C1167" s="354"/>
      <c r="D1167" s="202"/>
      <c r="E1167" s="113"/>
      <c r="F1167" s="349"/>
      <c r="G1167" s="350"/>
      <c r="H1167" s="351"/>
      <c r="I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</row>
    <row r="1168" spans="1:40" ht="15" customHeight="1">
      <c r="A1168" s="23"/>
      <c r="B1168" s="82" t="s">
        <v>1651</v>
      </c>
      <c r="C1168" s="82" t="s">
        <v>2072</v>
      </c>
      <c r="D1168" s="203">
        <v>70</v>
      </c>
      <c r="E1168" s="114" t="s">
        <v>4</v>
      </c>
      <c r="F1168" s="226"/>
      <c r="G1168" s="127"/>
      <c r="H1168" s="24"/>
      <c r="I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</row>
    <row r="1169" spans="1:40" ht="15" customHeight="1">
      <c r="A1169" s="352"/>
      <c r="B1169" s="354"/>
      <c r="C1169" s="354"/>
      <c r="D1169" s="202"/>
      <c r="E1169" s="113"/>
      <c r="F1169" s="349"/>
      <c r="G1169" s="350"/>
      <c r="H1169" s="351"/>
      <c r="I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</row>
    <row r="1170" spans="1:40" ht="15" customHeight="1">
      <c r="A1170" s="23"/>
      <c r="B1170" s="82" t="s">
        <v>1651</v>
      </c>
      <c r="C1170" s="82" t="s">
        <v>1945</v>
      </c>
      <c r="D1170" s="203">
        <v>126</v>
      </c>
      <c r="E1170" s="114" t="s">
        <v>4</v>
      </c>
      <c r="F1170" s="226"/>
      <c r="G1170" s="127"/>
      <c r="H1170" s="24"/>
      <c r="I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</row>
    <row r="1171" spans="1:40" ht="15" customHeight="1">
      <c r="A1171" s="352"/>
      <c r="B1171" s="354"/>
      <c r="C1171" s="354"/>
      <c r="D1171" s="202"/>
      <c r="E1171" s="113"/>
      <c r="F1171" s="349"/>
      <c r="G1171" s="350"/>
      <c r="H1171" s="351"/>
      <c r="I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</row>
    <row r="1172" spans="1:40" ht="15" customHeight="1">
      <c r="A1172" s="23"/>
      <c r="B1172" s="82" t="s">
        <v>1651</v>
      </c>
      <c r="C1172" s="82" t="s">
        <v>2073</v>
      </c>
      <c r="D1172" s="203">
        <v>35</v>
      </c>
      <c r="E1172" s="114" t="s">
        <v>4</v>
      </c>
      <c r="F1172" s="226"/>
      <c r="G1172" s="127"/>
      <c r="H1172" s="24"/>
      <c r="I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</row>
    <row r="1173" spans="1:40" ht="15" customHeight="1">
      <c r="A1173" s="352"/>
      <c r="B1173" s="354"/>
      <c r="C1173" s="354"/>
      <c r="D1173" s="202"/>
      <c r="E1173" s="113"/>
      <c r="F1173" s="349"/>
      <c r="G1173" s="350"/>
      <c r="H1173" s="351"/>
      <c r="I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</row>
    <row r="1174" spans="1:40" ht="15" customHeight="1">
      <c r="A1174" s="23"/>
      <c r="B1174" s="82" t="s">
        <v>1651</v>
      </c>
      <c r="C1174" s="82" t="s">
        <v>2074</v>
      </c>
      <c r="D1174" s="203">
        <v>74</v>
      </c>
      <c r="E1174" s="114" t="s">
        <v>4</v>
      </c>
      <c r="F1174" s="226"/>
      <c r="G1174" s="127"/>
      <c r="H1174" s="24"/>
      <c r="I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</row>
    <row r="1175" spans="1:40" ht="15" customHeight="1">
      <c r="A1175" s="352"/>
      <c r="B1175" s="359"/>
      <c r="C1175" s="359"/>
      <c r="D1175" s="202"/>
      <c r="E1175" s="3"/>
      <c r="F1175" s="349"/>
      <c r="G1175" s="350"/>
      <c r="H1175" s="351"/>
      <c r="I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</row>
    <row r="1176" spans="1:40" ht="15" customHeight="1">
      <c r="A1176" s="23"/>
      <c r="B1176" s="5" t="s">
        <v>1651</v>
      </c>
      <c r="C1176" s="5" t="s">
        <v>2075</v>
      </c>
      <c r="D1176" s="203">
        <v>9</v>
      </c>
      <c r="E1176" s="6" t="s">
        <v>4</v>
      </c>
      <c r="F1176" s="226"/>
      <c r="G1176" s="127"/>
      <c r="H1176" s="24"/>
      <c r="I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</row>
    <row r="1177" spans="1:40" ht="15" customHeight="1">
      <c r="A1177" s="352"/>
      <c r="B1177" s="359"/>
      <c r="C1177" s="359"/>
      <c r="D1177" s="202"/>
      <c r="E1177" s="3"/>
      <c r="F1177" s="349"/>
      <c r="G1177" s="350"/>
      <c r="H1177" s="351"/>
      <c r="I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</row>
    <row r="1178" spans="1:40" ht="15" customHeight="1">
      <c r="A1178" s="23"/>
      <c r="B1178" s="5" t="s">
        <v>1651</v>
      </c>
      <c r="C1178" s="5" t="s">
        <v>2076</v>
      </c>
      <c r="D1178" s="203">
        <v>76</v>
      </c>
      <c r="E1178" s="6" t="s">
        <v>4</v>
      </c>
      <c r="F1178" s="226"/>
      <c r="G1178" s="127"/>
      <c r="H1178" s="24"/>
      <c r="I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</row>
    <row r="1179" spans="1:40" ht="15" customHeight="1">
      <c r="A1179" s="352"/>
      <c r="B1179" s="359"/>
      <c r="C1179" s="359"/>
      <c r="D1179" s="202"/>
      <c r="E1179" s="3"/>
      <c r="F1179" s="349"/>
      <c r="G1179" s="350"/>
      <c r="H1179" s="351"/>
      <c r="I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</row>
    <row r="1180" spans="1:40" ht="15" customHeight="1">
      <c r="A1180" s="23"/>
      <c r="B1180" s="5" t="s">
        <v>1651</v>
      </c>
      <c r="C1180" s="5" t="s">
        <v>2077</v>
      </c>
      <c r="D1180" s="203">
        <v>48</v>
      </c>
      <c r="E1180" s="6" t="s">
        <v>4</v>
      </c>
      <c r="F1180" s="226"/>
      <c r="G1180" s="127"/>
      <c r="H1180" s="24"/>
      <c r="I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</row>
    <row r="1181" spans="1:40" ht="15" customHeight="1">
      <c r="A1181" s="352"/>
      <c r="B1181" s="353"/>
      <c r="C1181" s="354"/>
      <c r="D1181" s="202"/>
      <c r="E1181" s="113"/>
      <c r="F1181" s="349"/>
      <c r="G1181" s="350"/>
      <c r="H1181" s="351"/>
      <c r="I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</row>
    <row r="1182" spans="1:40" ht="15" customHeight="1">
      <c r="A1182" s="131"/>
      <c r="B1182" s="139" t="s">
        <v>1651</v>
      </c>
      <c r="C1182" s="82" t="s">
        <v>2078</v>
      </c>
      <c r="D1182" s="203">
        <v>38</v>
      </c>
      <c r="E1182" s="114" t="s">
        <v>4</v>
      </c>
      <c r="F1182" s="226"/>
      <c r="G1182" s="127"/>
      <c r="H1182" s="24"/>
      <c r="I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</row>
    <row r="1183" spans="1:40" ht="15" customHeight="1">
      <c r="A1183" s="352"/>
      <c r="B1183" s="359"/>
      <c r="C1183" s="359"/>
      <c r="D1183" s="355"/>
      <c r="E1183" s="360"/>
      <c r="F1183" s="349"/>
      <c r="G1183" s="350"/>
      <c r="H1183" s="351"/>
      <c r="I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</row>
    <row r="1184" spans="1:40" ht="15" customHeight="1">
      <c r="A1184" s="138"/>
      <c r="B1184" s="82" t="s">
        <v>1651</v>
      </c>
      <c r="C1184" s="82" t="s">
        <v>2079</v>
      </c>
      <c r="D1184" s="203">
        <v>31</v>
      </c>
      <c r="E1184" s="114" t="s">
        <v>4</v>
      </c>
      <c r="F1184" s="226"/>
      <c r="G1184" s="27"/>
      <c r="H1184" s="31"/>
      <c r="I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</row>
    <row r="1185" spans="1:40" ht="15" customHeight="1">
      <c r="A1185" s="352"/>
      <c r="B1185" s="354"/>
      <c r="C1185" s="354"/>
      <c r="D1185" s="355"/>
      <c r="E1185" s="356"/>
      <c r="F1185" s="349"/>
      <c r="G1185" s="350"/>
      <c r="H1185" s="361"/>
      <c r="I1185" s="19"/>
      <c r="J1185" s="221"/>
      <c r="K1185" s="221"/>
      <c r="L1185" s="221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</row>
    <row r="1186" spans="1:40" ht="15" customHeight="1">
      <c r="A1186" s="47"/>
      <c r="B1186" s="362" t="s">
        <v>1651</v>
      </c>
      <c r="C1186" s="135" t="s">
        <v>2080</v>
      </c>
      <c r="D1186" s="204">
        <v>46</v>
      </c>
      <c r="E1186" s="134" t="s">
        <v>4</v>
      </c>
      <c r="F1186" s="244"/>
      <c r="G1186" s="122"/>
      <c r="H1186" s="121"/>
      <c r="I1186" s="19"/>
      <c r="J1186" s="341"/>
      <c r="K1186" s="341"/>
      <c r="L1186" s="341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</row>
    <row r="1187" spans="1:40" ht="15" customHeight="1">
      <c r="A1187" s="188"/>
      <c r="B1187" s="358"/>
      <c r="C1187" s="354"/>
      <c r="D1187" s="238"/>
      <c r="E1187" s="113"/>
      <c r="F1187" s="225"/>
      <c r="G1187" s="350"/>
      <c r="H1187" s="21"/>
      <c r="I1187" s="19"/>
      <c r="J1187" s="256"/>
      <c r="K1187" s="256"/>
      <c r="L1187" s="256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</row>
    <row r="1188" spans="1:40" ht="15" customHeight="1">
      <c r="A1188" s="188"/>
      <c r="B1188" s="82" t="s">
        <v>1651</v>
      </c>
      <c r="C1188" s="82" t="s">
        <v>2081</v>
      </c>
      <c r="D1188" s="232">
        <v>22</v>
      </c>
      <c r="E1188" s="114" t="s">
        <v>4</v>
      </c>
      <c r="F1188" s="226"/>
      <c r="G1188" s="127"/>
      <c r="H1188" s="24"/>
      <c r="I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</row>
    <row r="1189" spans="1:40" ht="15" customHeight="1">
      <c r="A1189" s="352"/>
      <c r="B1189" s="354"/>
      <c r="C1189" s="354"/>
      <c r="D1189" s="202"/>
      <c r="E1189" s="113"/>
      <c r="F1189" s="349"/>
      <c r="G1189" s="350"/>
      <c r="H1189" s="351"/>
      <c r="I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</row>
    <row r="1190" spans="1:40" ht="15" customHeight="1">
      <c r="A1190" s="138"/>
      <c r="B1190" s="82" t="s">
        <v>1651</v>
      </c>
      <c r="C1190" s="82" t="s">
        <v>1952</v>
      </c>
      <c r="D1190" s="203">
        <v>35</v>
      </c>
      <c r="E1190" s="114" t="s">
        <v>4</v>
      </c>
      <c r="F1190" s="226"/>
      <c r="G1190" s="127"/>
      <c r="H1190" s="24"/>
      <c r="I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</row>
    <row r="1191" spans="1:40" ht="15" customHeight="1">
      <c r="A1191" s="352"/>
      <c r="B1191" s="354"/>
      <c r="C1191" s="354"/>
      <c r="D1191" s="202"/>
      <c r="E1191" s="113"/>
      <c r="F1191" s="349"/>
      <c r="G1191" s="350"/>
      <c r="H1191" s="351"/>
      <c r="I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</row>
    <row r="1192" spans="1:40" ht="15" customHeight="1">
      <c r="A1192" s="23"/>
      <c r="B1192" s="82" t="s">
        <v>1651</v>
      </c>
      <c r="C1192" s="82" t="s">
        <v>2082</v>
      </c>
      <c r="D1192" s="203">
        <v>14</v>
      </c>
      <c r="E1192" s="114" t="s">
        <v>4</v>
      </c>
      <c r="F1192" s="226"/>
      <c r="G1192" s="127"/>
      <c r="H1192" s="24"/>
      <c r="I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</row>
    <row r="1193" spans="1:40" ht="15" customHeight="1">
      <c r="A1193" s="352"/>
      <c r="B1193" s="354"/>
      <c r="C1193" s="354"/>
      <c r="D1193" s="202"/>
      <c r="E1193" s="113"/>
      <c r="F1193" s="349"/>
      <c r="G1193" s="350"/>
      <c r="H1193" s="351"/>
      <c r="I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</row>
    <row r="1194" spans="1:40" ht="15" customHeight="1">
      <c r="A1194" s="23"/>
      <c r="B1194" s="82" t="s">
        <v>1651</v>
      </c>
      <c r="C1194" s="82" t="s">
        <v>2083</v>
      </c>
      <c r="D1194" s="203">
        <v>24</v>
      </c>
      <c r="E1194" s="114" t="s">
        <v>4</v>
      </c>
      <c r="F1194" s="226"/>
      <c r="G1194" s="127"/>
      <c r="H1194" s="24"/>
      <c r="I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</row>
    <row r="1195" spans="1:40" ht="15" customHeight="1">
      <c r="A1195" s="352"/>
      <c r="B1195" s="354"/>
      <c r="C1195" s="354"/>
      <c r="D1195" s="202"/>
      <c r="E1195" s="113"/>
      <c r="F1195" s="349"/>
      <c r="G1195" s="350"/>
      <c r="H1195" s="351"/>
      <c r="I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</row>
    <row r="1196" spans="1:40" ht="15" customHeight="1">
      <c r="A1196" s="23"/>
      <c r="B1196" s="82" t="s">
        <v>1651</v>
      </c>
      <c r="C1196" s="82" t="s">
        <v>2084</v>
      </c>
      <c r="D1196" s="203">
        <v>20</v>
      </c>
      <c r="E1196" s="114" t="s">
        <v>4</v>
      </c>
      <c r="F1196" s="226"/>
      <c r="G1196" s="127"/>
      <c r="H1196" s="24"/>
      <c r="I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</row>
    <row r="1197" spans="1:40" ht="15" customHeight="1">
      <c r="A1197" s="352"/>
      <c r="B1197" s="354"/>
      <c r="C1197" s="354"/>
      <c r="D1197" s="202"/>
      <c r="E1197" s="113"/>
      <c r="F1197" s="349"/>
      <c r="G1197" s="350"/>
      <c r="H1197" s="351"/>
      <c r="I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</row>
    <row r="1198" spans="1:40" ht="15" customHeight="1">
      <c r="A1198" s="23"/>
      <c r="B1198" s="82" t="s">
        <v>1651</v>
      </c>
      <c r="C1198" s="82" t="s">
        <v>2085</v>
      </c>
      <c r="D1198" s="203">
        <v>7</v>
      </c>
      <c r="E1198" s="114" t="s">
        <v>4</v>
      </c>
      <c r="F1198" s="226"/>
      <c r="G1198" s="127"/>
      <c r="H1198" s="24"/>
      <c r="I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</row>
    <row r="1199" spans="1:40" ht="15" customHeight="1">
      <c r="A1199" s="352"/>
      <c r="B1199" s="354"/>
      <c r="C1199" s="354"/>
      <c r="D1199" s="202"/>
      <c r="E1199" s="113"/>
      <c r="F1199" s="349"/>
      <c r="G1199" s="350"/>
      <c r="H1199" s="351"/>
      <c r="I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</row>
    <row r="1200" spans="1:40" ht="15" customHeight="1">
      <c r="A1200" s="23"/>
      <c r="B1200" s="82" t="s">
        <v>1651</v>
      </c>
      <c r="C1200" s="82" t="s">
        <v>2086</v>
      </c>
      <c r="D1200" s="203">
        <v>24</v>
      </c>
      <c r="E1200" s="114" t="s">
        <v>4</v>
      </c>
      <c r="F1200" s="226"/>
      <c r="G1200" s="127"/>
      <c r="H1200" s="24"/>
      <c r="I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</row>
    <row r="1201" spans="1:40" ht="15" customHeight="1">
      <c r="A1201" s="352"/>
      <c r="B1201" s="354"/>
      <c r="C1201" s="354"/>
      <c r="D1201" s="202"/>
      <c r="E1201" s="113"/>
      <c r="F1201" s="349"/>
      <c r="G1201" s="350"/>
      <c r="H1201" s="351"/>
      <c r="I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</row>
    <row r="1202" spans="1:40" ht="15" customHeight="1">
      <c r="A1202" s="23"/>
      <c r="B1202" s="82" t="s">
        <v>1651</v>
      </c>
      <c r="C1202" s="82" t="s">
        <v>2087</v>
      </c>
      <c r="D1202" s="203">
        <v>6</v>
      </c>
      <c r="E1202" s="114" t="s">
        <v>4</v>
      </c>
      <c r="F1202" s="226"/>
      <c r="G1202" s="127"/>
      <c r="H1202" s="24"/>
      <c r="I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</row>
    <row r="1203" spans="1:40" ht="15" customHeight="1">
      <c r="A1203" s="352"/>
      <c r="B1203" s="354"/>
      <c r="C1203" s="354"/>
      <c r="D1203" s="202"/>
      <c r="E1203" s="113"/>
      <c r="F1203" s="349"/>
      <c r="G1203" s="350"/>
      <c r="H1203" s="351"/>
      <c r="I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</row>
    <row r="1204" spans="1:40" ht="15" customHeight="1">
      <c r="A1204" s="23"/>
      <c r="B1204" s="82" t="s">
        <v>1651</v>
      </c>
      <c r="C1204" s="82" t="s">
        <v>2088</v>
      </c>
      <c r="D1204" s="203">
        <v>5</v>
      </c>
      <c r="E1204" s="114" t="s">
        <v>4</v>
      </c>
      <c r="F1204" s="226"/>
      <c r="G1204" s="127"/>
      <c r="H1204" s="24"/>
      <c r="I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</row>
    <row r="1205" spans="1:40" ht="15" customHeight="1">
      <c r="A1205" s="352"/>
      <c r="B1205" s="354"/>
      <c r="C1205" s="354"/>
      <c r="D1205" s="202"/>
      <c r="E1205" s="113"/>
      <c r="F1205" s="349"/>
      <c r="G1205" s="350"/>
      <c r="H1205" s="351"/>
      <c r="I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</row>
    <row r="1206" spans="1:40" ht="15" customHeight="1">
      <c r="A1206" s="23"/>
      <c r="B1206" s="82" t="s">
        <v>1651</v>
      </c>
      <c r="C1206" s="82" t="s">
        <v>2089</v>
      </c>
      <c r="D1206" s="203">
        <v>10</v>
      </c>
      <c r="E1206" s="114" t="s">
        <v>4</v>
      </c>
      <c r="F1206" s="226"/>
      <c r="G1206" s="127"/>
      <c r="H1206" s="24"/>
      <c r="I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</row>
    <row r="1207" spans="1:40" ht="15" customHeight="1">
      <c r="A1207" s="352"/>
      <c r="B1207" s="359"/>
      <c r="C1207" s="359"/>
      <c r="D1207" s="202"/>
      <c r="E1207" s="3"/>
      <c r="F1207" s="349"/>
      <c r="G1207" s="350"/>
      <c r="H1207" s="351"/>
      <c r="I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</row>
    <row r="1208" spans="1:40" ht="15" customHeight="1">
      <c r="A1208" s="23"/>
      <c r="B1208" s="5" t="s">
        <v>1651</v>
      </c>
      <c r="C1208" s="5" t="s">
        <v>2090</v>
      </c>
      <c r="D1208" s="203">
        <v>17</v>
      </c>
      <c r="E1208" s="6" t="s">
        <v>4</v>
      </c>
      <c r="F1208" s="226"/>
      <c r="G1208" s="127"/>
      <c r="H1208" s="24"/>
      <c r="I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</row>
    <row r="1209" spans="1:40" ht="15" customHeight="1">
      <c r="A1209" s="352"/>
      <c r="B1209" s="359"/>
      <c r="C1209" s="359"/>
      <c r="D1209" s="202"/>
      <c r="E1209" s="3"/>
      <c r="F1209" s="349"/>
      <c r="G1209" s="350"/>
      <c r="H1209" s="351"/>
      <c r="I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</row>
    <row r="1210" spans="1:40" ht="15" customHeight="1">
      <c r="A1210" s="23"/>
      <c r="B1210" s="5" t="s">
        <v>1651</v>
      </c>
      <c r="C1210" s="5" t="s">
        <v>2091</v>
      </c>
      <c r="D1210" s="203">
        <v>20</v>
      </c>
      <c r="E1210" s="6" t="s">
        <v>4</v>
      </c>
      <c r="F1210" s="226"/>
      <c r="G1210" s="127"/>
      <c r="H1210" s="24"/>
      <c r="I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</row>
    <row r="1211" spans="1:40" ht="15" customHeight="1">
      <c r="A1211" s="352"/>
      <c r="B1211" s="359"/>
      <c r="C1211" s="359"/>
      <c r="D1211" s="202"/>
      <c r="E1211" s="3"/>
      <c r="F1211" s="349"/>
      <c r="G1211" s="350"/>
      <c r="H1211" s="351"/>
      <c r="I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</row>
    <row r="1212" spans="1:40" ht="15" customHeight="1">
      <c r="A1212" s="23"/>
      <c r="B1212" s="5" t="s">
        <v>1651</v>
      </c>
      <c r="C1212" s="5" t="s">
        <v>2092</v>
      </c>
      <c r="D1212" s="203">
        <v>22</v>
      </c>
      <c r="E1212" s="6" t="s">
        <v>4</v>
      </c>
      <c r="F1212" s="226"/>
      <c r="G1212" s="127"/>
      <c r="H1212" s="24"/>
      <c r="I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</row>
    <row r="1213" spans="1:40" ht="15" customHeight="1">
      <c r="A1213" s="352"/>
      <c r="B1213" s="353"/>
      <c r="C1213" s="354"/>
      <c r="D1213" s="202"/>
      <c r="E1213" s="113"/>
      <c r="F1213" s="349"/>
      <c r="G1213" s="350"/>
      <c r="H1213" s="351"/>
      <c r="I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</row>
    <row r="1214" spans="1:40" ht="15" customHeight="1">
      <c r="A1214" s="131"/>
      <c r="B1214" s="139" t="s">
        <v>1651</v>
      </c>
      <c r="C1214" s="82" t="s">
        <v>2093</v>
      </c>
      <c r="D1214" s="203">
        <v>15</v>
      </c>
      <c r="E1214" s="114" t="s">
        <v>4</v>
      </c>
      <c r="F1214" s="226"/>
      <c r="G1214" s="127"/>
      <c r="H1214" s="24"/>
      <c r="I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</row>
    <row r="1215" spans="1:40" ht="15" customHeight="1">
      <c r="A1215" s="352"/>
      <c r="B1215" s="359"/>
      <c r="C1215" s="359"/>
      <c r="D1215" s="355"/>
      <c r="E1215" s="360"/>
      <c r="F1215" s="349"/>
      <c r="G1215" s="350"/>
      <c r="H1215" s="351"/>
      <c r="I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</row>
    <row r="1216" spans="1:40" ht="15" customHeight="1">
      <c r="A1216" s="138"/>
      <c r="B1216" s="82" t="s">
        <v>1651</v>
      </c>
      <c r="C1216" s="82" t="s">
        <v>2094</v>
      </c>
      <c r="D1216" s="203">
        <v>240</v>
      </c>
      <c r="E1216" s="114" t="s">
        <v>4</v>
      </c>
      <c r="F1216" s="226"/>
      <c r="G1216" s="27"/>
      <c r="H1216" s="31"/>
      <c r="I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</row>
    <row r="1217" spans="1:40" ht="15" customHeight="1">
      <c r="A1217" s="352"/>
      <c r="B1217" s="354"/>
      <c r="C1217" s="354"/>
      <c r="D1217" s="355"/>
      <c r="E1217" s="356"/>
      <c r="F1217" s="349"/>
      <c r="G1217" s="350"/>
      <c r="H1217" s="361"/>
      <c r="I1217" s="19"/>
      <c r="J1217" s="221"/>
      <c r="K1217" s="221"/>
      <c r="L1217" s="221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</row>
    <row r="1218" spans="1:40" ht="15" customHeight="1">
      <c r="A1218" s="47"/>
      <c r="B1218" s="362" t="s">
        <v>1651</v>
      </c>
      <c r="C1218" s="135" t="s">
        <v>2095</v>
      </c>
      <c r="D1218" s="204">
        <v>203</v>
      </c>
      <c r="E1218" s="134" t="s">
        <v>4</v>
      </c>
      <c r="F1218" s="244"/>
      <c r="G1218" s="122"/>
      <c r="H1218" s="121"/>
      <c r="I1218" s="19"/>
      <c r="J1218" s="341"/>
      <c r="K1218" s="341"/>
      <c r="L1218" s="341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</row>
    <row r="1219" spans="1:40" ht="15" customHeight="1">
      <c r="A1219" s="188"/>
      <c r="B1219" s="358"/>
      <c r="C1219" s="354"/>
      <c r="D1219" s="238"/>
      <c r="E1219" s="113"/>
      <c r="F1219" s="225"/>
      <c r="G1219" s="350"/>
      <c r="H1219" s="21"/>
      <c r="I1219" s="19"/>
      <c r="J1219" s="256"/>
      <c r="K1219" s="256"/>
      <c r="L1219" s="256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</row>
    <row r="1220" spans="1:40" ht="15" customHeight="1">
      <c r="A1220" s="188"/>
      <c r="B1220" s="82" t="s">
        <v>1651</v>
      </c>
      <c r="C1220" s="82" t="s">
        <v>2096</v>
      </c>
      <c r="D1220" s="232">
        <v>32</v>
      </c>
      <c r="E1220" s="114" t="s">
        <v>4</v>
      </c>
      <c r="F1220" s="226"/>
      <c r="G1220" s="127"/>
      <c r="H1220" s="24"/>
      <c r="I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</row>
    <row r="1221" spans="1:40" ht="15" customHeight="1">
      <c r="A1221" s="352"/>
      <c r="B1221" s="354"/>
      <c r="C1221" s="354"/>
      <c r="D1221" s="202"/>
      <c r="E1221" s="113"/>
      <c r="F1221" s="349"/>
      <c r="G1221" s="350"/>
      <c r="H1221" s="351"/>
      <c r="I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</row>
    <row r="1222" spans="1:40" ht="15" customHeight="1">
      <c r="A1222" s="138"/>
      <c r="B1222" s="82" t="s">
        <v>1651</v>
      </c>
      <c r="C1222" s="82" t="s">
        <v>2097</v>
      </c>
      <c r="D1222" s="203">
        <v>4</v>
      </c>
      <c r="E1222" s="114" t="s">
        <v>4</v>
      </c>
      <c r="F1222" s="226"/>
      <c r="G1222" s="127"/>
      <c r="H1222" s="24"/>
      <c r="I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</row>
    <row r="1223" spans="1:40" ht="15" customHeight="1">
      <c r="A1223" s="352"/>
      <c r="B1223" s="354"/>
      <c r="C1223" s="354"/>
      <c r="D1223" s="202"/>
      <c r="E1223" s="113"/>
      <c r="F1223" s="349"/>
      <c r="G1223" s="350"/>
      <c r="H1223" s="351"/>
      <c r="I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</row>
    <row r="1224" spans="1:40" ht="15" customHeight="1">
      <c r="A1224" s="23"/>
      <c r="B1224" s="82" t="s">
        <v>1651</v>
      </c>
      <c r="C1224" s="82" t="s">
        <v>2098</v>
      </c>
      <c r="D1224" s="203">
        <v>102</v>
      </c>
      <c r="E1224" s="114" t="s">
        <v>4</v>
      </c>
      <c r="F1224" s="226"/>
      <c r="G1224" s="127"/>
      <c r="H1224" s="24"/>
      <c r="I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</row>
    <row r="1225" spans="1:40" ht="15" customHeight="1">
      <c r="A1225" s="352"/>
      <c r="B1225" s="354"/>
      <c r="C1225" s="354"/>
      <c r="D1225" s="202"/>
      <c r="E1225" s="113"/>
      <c r="F1225" s="349"/>
      <c r="G1225" s="350"/>
      <c r="H1225" s="351"/>
      <c r="I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</row>
    <row r="1226" spans="1:40" ht="15" customHeight="1">
      <c r="A1226" s="23"/>
      <c r="B1226" s="82" t="s">
        <v>1651</v>
      </c>
      <c r="C1226" s="82" t="s">
        <v>2099</v>
      </c>
      <c r="D1226" s="203">
        <v>369</v>
      </c>
      <c r="E1226" s="114" t="s">
        <v>4</v>
      </c>
      <c r="F1226" s="226"/>
      <c r="G1226" s="127"/>
      <c r="H1226" s="24"/>
      <c r="I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</row>
    <row r="1227" spans="1:40" ht="15" customHeight="1">
      <c r="A1227" s="352"/>
      <c r="B1227" s="354"/>
      <c r="C1227" s="354"/>
      <c r="D1227" s="202"/>
      <c r="E1227" s="113"/>
      <c r="F1227" s="349"/>
      <c r="G1227" s="350"/>
      <c r="H1227" s="351"/>
      <c r="I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</row>
    <row r="1228" spans="1:40" ht="15" customHeight="1">
      <c r="A1228" s="23"/>
      <c r="B1228" s="82" t="s">
        <v>1651</v>
      </c>
      <c r="C1228" s="82" t="s">
        <v>2100</v>
      </c>
      <c r="D1228" s="203">
        <v>16</v>
      </c>
      <c r="E1228" s="114" t="s">
        <v>4</v>
      </c>
      <c r="F1228" s="226"/>
      <c r="G1228" s="127"/>
      <c r="H1228" s="24"/>
      <c r="I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</row>
    <row r="1229" spans="1:40" ht="15" customHeight="1">
      <c r="A1229" s="352"/>
      <c r="B1229" s="354"/>
      <c r="C1229" s="354"/>
      <c r="D1229" s="202"/>
      <c r="E1229" s="113"/>
      <c r="F1229" s="349"/>
      <c r="G1229" s="350"/>
      <c r="H1229" s="351"/>
      <c r="I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</row>
    <row r="1230" spans="1:40" ht="15" customHeight="1">
      <c r="A1230" s="23"/>
      <c r="B1230" s="82" t="s">
        <v>1651</v>
      </c>
      <c r="C1230" s="82" t="s">
        <v>2101</v>
      </c>
      <c r="D1230" s="203">
        <v>10</v>
      </c>
      <c r="E1230" s="114" t="s">
        <v>4</v>
      </c>
      <c r="F1230" s="226"/>
      <c r="G1230" s="127"/>
      <c r="H1230" s="24"/>
      <c r="I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</row>
    <row r="1231" spans="1:40" ht="15" customHeight="1">
      <c r="A1231" s="352"/>
      <c r="B1231" s="354"/>
      <c r="C1231" s="354"/>
      <c r="D1231" s="202"/>
      <c r="E1231" s="113"/>
      <c r="F1231" s="349"/>
      <c r="G1231" s="350"/>
      <c r="H1231" s="351"/>
      <c r="I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</row>
    <row r="1232" spans="1:40" ht="15" customHeight="1">
      <c r="A1232" s="23"/>
      <c r="B1232" s="82" t="s">
        <v>1651</v>
      </c>
      <c r="C1232" s="82" t="s">
        <v>2102</v>
      </c>
      <c r="D1232" s="203">
        <v>3</v>
      </c>
      <c r="E1232" s="114" t="s">
        <v>4</v>
      </c>
      <c r="F1232" s="226"/>
      <c r="G1232" s="127"/>
      <c r="H1232" s="24"/>
      <c r="I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</row>
    <row r="1233" spans="1:40" ht="15" customHeight="1">
      <c r="A1233" s="352"/>
      <c r="B1233" s="354"/>
      <c r="C1233" s="354"/>
      <c r="D1233" s="202"/>
      <c r="E1233" s="113"/>
      <c r="F1233" s="349"/>
      <c r="G1233" s="350"/>
      <c r="H1233" s="351"/>
      <c r="I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</row>
    <row r="1234" spans="1:40" ht="15" customHeight="1">
      <c r="A1234" s="23"/>
      <c r="B1234" s="82" t="s">
        <v>1651</v>
      </c>
      <c r="C1234" s="82" t="s">
        <v>2103</v>
      </c>
      <c r="D1234" s="203">
        <v>4</v>
      </c>
      <c r="E1234" s="114" t="s">
        <v>4</v>
      </c>
      <c r="F1234" s="226"/>
      <c r="G1234" s="127"/>
      <c r="H1234" s="24"/>
      <c r="I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</row>
    <row r="1235" spans="1:40" ht="15" customHeight="1">
      <c r="A1235" s="352"/>
      <c r="B1235" s="354"/>
      <c r="C1235" s="354"/>
      <c r="D1235" s="202"/>
      <c r="E1235" s="113"/>
      <c r="F1235" s="349"/>
      <c r="G1235" s="350"/>
      <c r="H1235" s="351"/>
      <c r="I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</row>
    <row r="1236" spans="1:40" ht="15" customHeight="1">
      <c r="A1236" s="23"/>
      <c r="B1236" s="82" t="s">
        <v>1651</v>
      </c>
      <c r="C1236" s="82" t="s">
        <v>2104</v>
      </c>
      <c r="D1236" s="203">
        <v>19</v>
      </c>
      <c r="E1236" s="114" t="s">
        <v>4</v>
      </c>
      <c r="F1236" s="226"/>
      <c r="G1236" s="127"/>
      <c r="H1236" s="24"/>
      <c r="I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</row>
    <row r="1237" spans="1:40" ht="15" customHeight="1">
      <c r="A1237" s="352"/>
      <c r="B1237" s="354"/>
      <c r="C1237" s="354"/>
      <c r="D1237" s="202"/>
      <c r="E1237" s="113"/>
      <c r="F1237" s="349"/>
      <c r="G1237" s="350"/>
      <c r="H1237" s="351"/>
      <c r="I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</row>
    <row r="1238" spans="1:40" ht="15" customHeight="1">
      <c r="A1238" s="23"/>
      <c r="B1238" s="82"/>
      <c r="C1238" s="82"/>
      <c r="D1238" s="203"/>
      <c r="E1238" s="114"/>
      <c r="F1238" s="226"/>
      <c r="G1238" s="127"/>
      <c r="H1238" s="24"/>
      <c r="I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</row>
    <row r="1239" spans="1:40" ht="15" customHeight="1">
      <c r="A1239" s="352"/>
      <c r="B1239" s="359"/>
      <c r="C1239" s="359"/>
      <c r="D1239" s="202"/>
      <c r="E1239" s="3"/>
      <c r="F1239" s="349"/>
      <c r="G1239" s="350"/>
      <c r="H1239" s="351"/>
      <c r="I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</row>
    <row r="1240" spans="1:40" ht="15" customHeight="1">
      <c r="A1240" s="23"/>
      <c r="B1240" s="5" t="s">
        <v>1661</v>
      </c>
      <c r="C1240" s="82" t="s">
        <v>1924</v>
      </c>
      <c r="D1240" s="203">
        <v>7</v>
      </c>
      <c r="E1240" s="6" t="s">
        <v>4</v>
      </c>
      <c r="F1240" s="226"/>
      <c r="G1240" s="127"/>
      <c r="H1240" s="24"/>
      <c r="I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</row>
    <row r="1241" spans="1:40" ht="15" customHeight="1">
      <c r="A1241" s="352"/>
      <c r="B1241" s="359"/>
      <c r="C1241" s="359"/>
      <c r="D1241" s="224"/>
      <c r="E1241" s="3"/>
      <c r="F1241" s="349"/>
      <c r="G1241" s="350"/>
      <c r="H1241" s="351"/>
      <c r="I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</row>
    <row r="1242" spans="1:40" ht="15" customHeight="1">
      <c r="A1242" s="23"/>
      <c r="B1242" s="5" t="s">
        <v>1785</v>
      </c>
      <c r="C1242" s="82" t="s">
        <v>2105</v>
      </c>
      <c r="D1242" s="232">
        <v>16</v>
      </c>
      <c r="E1242" s="6" t="s">
        <v>4</v>
      </c>
      <c r="F1242" s="226"/>
      <c r="G1242" s="127"/>
      <c r="H1242" s="24"/>
      <c r="I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</row>
    <row r="1243" spans="1:40" ht="15" customHeight="1">
      <c r="A1243" s="352"/>
      <c r="B1243" s="359"/>
      <c r="C1243" s="359"/>
      <c r="D1243" s="224"/>
      <c r="E1243" s="3"/>
      <c r="F1243" s="349"/>
      <c r="G1243" s="350"/>
      <c r="H1243" s="351"/>
      <c r="I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</row>
    <row r="1244" spans="1:40" ht="15" customHeight="1">
      <c r="A1244" s="23"/>
      <c r="B1244" s="5" t="s">
        <v>1785</v>
      </c>
      <c r="C1244" s="5" t="s">
        <v>2106</v>
      </c>
      <c r="D1244" s="232">
        <v>7</v>
      </c>
      <c r="E1244" s="6" t="s">
        <v>4</v>
      </c>
      <c r="F1244" s="226"/>
      <c r="G1244" s="127"/>
      <c r="H1244" s="24"/>
      <c r="I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</row>
    <row r="1245" spans="1:40" ht="15" customHeight="1">
      <c r="A1245" s="352"/>
      <c r="B1245" s="353"/>
      <c r="C1245" s="354"/>
      <c r="D1245" s="202"/>
      <c r="E1245" s="113"/>
      <c r="F1245" s="349"/>
      <c r="G1245" s="350"/>
      <c r="H1245" s="351"/>
      <c r="I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</row>
    <row r="1246" spans="1:40" ht="15" customHeight="1">
      <c r="A1246" s="131"/>
      <c r="B1246" s="139" t="s">
        <v>1785</v>
      </c>
      <c r="C1246" s="82" t="s">
        <v>2107</v>
      </c>
      <c r="D1246" s="203">
        <v>81</v>
      </c>
      <c r="E1246" s="114" t="s">
        <v>4</v>
      </c>
      <c r="F1246" s="226"/>
      <c r="G1246" s="127"/>
      <c r="H1246" s="24"/>
      <c r="I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</row>
    <row r="1247" spans="1:40" ht="15" customHeight="1">
      <c r="A1247" s="352"/>
      <c r="B1247" s="359"/>
      <c r="C1247" s="359"/>
      <c r="D1247" s="355"/>
      <c r="E1247" s="360"/>
      <c r="F1247" s="349"/>
      <c r="G1247" s="350"/>
      <c r="H1247" s="351"/>
      <c r="I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</row>
    <row r="1248" spans="1:40" ht="15" customHeight="1">
      <c r="A1248" s="138"/>
      <c r="B1248" s="82" t="s">
        <v>1785</v>
      </c>
      <c r="C1248" s="82" t="s">
        <v>2108</v>
      </c>
      <c r="D1248" s="203">
        <v>94</v>
      </c>
      <c r="E1248" s="114" t="s">
        <v>4</v>
      </c>
      <c r="F1248" s="226"/>
      <c r="G1248" s="27"/>
      <c r="H1248" s="31"/>
      <c r="I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</row>
    <row r="1249" spans="1:40" ht="15" customHeight="1">
      <c r="A1249" s="352"/>
      <c r="B1249" s="354"/>
      <c r="C1249" s="354"/>
      <c r="D1249" s="355"/>
      <c r="E1249" s="356"/>
      <c r="F1249" s="349"/>
      <c r="G1249" s="350"/>
      <c r="H1249" s="361"/>
      <c r="I1249" s="19"/>
      <c r="J1249" s="221"/>
      <c r="K1249" s="221"/>
      <c r="L1249" s="221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</row>
    <row r="1250" spans="1:40" ht="15" customHeight="1">
      <c r="A1250" s="47"/>
      <c r="B1250" s="362" t="s">
        <v>1785</v>
      </c>
      <c r="C1250" s="135" t="s">
        <v>1925</v>
      </c>
      <c r="D1250" s="204">
        <v>20</v>
      </c>
      <c r="E1250" s="134" t="s">
        <v>4</v>
      </c>
      <c r="F1250" s="244"/>
      <c r="G1250" s="122"/>
      <c r="H1250" s="121"/>
      <c r="I1250" s="19"/>
      <c r="J1250" s="341"/>
      <c r="K1250" s="341"/>
      <c r="L1250" s="341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</row>
    <row r="1251" spans="1:40" ht="15" customHeight="1">
      <c r="A1251" s="188"/>
      <c r="B1251" s="358"/>
      <c r="C1251" s="354"/>
      <c r="D1251" s="238"/>
      <c r="E1251" s="113"/>
      <c r="F1251" s="225"/>
      <c r="G1251" s="350"/>
      <c r="H1251" s="21"/>
      <c r="I1251" s="19"/>
      <c r="J1251" s="256"/>
      <c r="K1251" s="256"/>
      <c r="L1251" s="256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</row>
    <row r="1252" spans="1:40" ht="15" customHeight="1">
      <c r="A1252" s="188"/>
      <c r="B1252" s="82" t="s">
        <v>1785</v>
      </c>
      <c r="C1252" s="82" t="s">
        <v>1959</v>
      </c>
      <c r="D1252" s="232">
        <v>4</v>
      </c>
      <c r="E1252" s="114" t="s">
        <v>4</v>
      </c>
      <c r="F1252" s="226"/>
      <c r="G1252" s="127"/>
      <c r="H1252" s="24"/>
      <c r="I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</row>
    <row r="1253" spans="1:40" ht="15" customHeight="1">
      <c r="A1253" s="352"/>
      <c r="B1253" s="354"/>
      <c r="C1253" s="354"/>
      <c r="D1253" s="202"/>
      <c r="E1253" s="113"/>
      <c r="F1253" s="349"/>
      <c r="G1253" s="350"/>
      <c r="H1253" s="351"/>
      <c r="I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</row>
    <row r="1254" spans="1:40" ht="15" customHeight="1">
      <c r="A1254" s="138"/>
      <c r="B1254" s="82" t="s">
        <v>1785</v>
      </c>
      <c r="C1254" s="82" t="s">
        <v>2109</v>
      </c>
      <c r="D1254" s="203">
        <v>19</v>
      </c>
      <c r="E1254" s="114" t="s">
        <v>4</v>
      </c>
      <c r="F1254" s="226"/>
      <c r="G1254" s="127"/>
      <c r="H1254" s="195"/>
      <c r="I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</row>
    <row r="1255" spans="1:40" ht="15" customHeight="1">
      <c r="A1255" s="352"/>
      <c r="B1255" s="354"/>
      <c r="C1255" s="354"/>
      <c r="D1255" s="202"/>
      <c r="E1255" s="113"/>
      <c r="F1255" s="349"/>
      <c r="G1255" s="350"/>
      <c r="H1255" s="351"/>
      <c r="I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</row>
    <row r="1256" spans="1:40" ht="15" customHeight="1">
      <c r="A1256" s="23"/>
      <c r="B1256" s="82" t="s">
        <v>1785</v>
      </c>
      <c r="C1256" s="82" t="s">
        <v>2110</v>
      </c>
      <c r="D1256" s="203">
        <v>34</v>
      </c>
      <c r="E1256" s="114" t="s">
        <v>4</v>
      </c>
      <c r="F1256" s="226"/>
      <c r="G1256" s="127"/>
      <c r="H1256" s="24"/>
      <c r="I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</row>
    <row r="1257" spans="1:40" ht="15" customHeight="1">
      <c r="A1257" s="352"/>
      <c r="B1257" s="354"/>
      <c r="C1257" s="354"/>
      <c r="D1257" s="202"/>
      <c r="E1257" s="113"/>
      <c r="F1257" s="349"/>
      <c r="G1257" s="350"/>
      <c r="H1257" s="351"/>
      <c r="I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</row>
    <row r="1258" spans="1:40" ht="15" customHeight="1">
      <c r="A1258" s="23"/>
      <c r="B1258" s="82" t="s">
        <v>1785</v>
      </c>
      <c r="C1258" s="82" t="s">
        <v>2111</v>
      </c>
      <c r="D1258" s="203">
        <v>32</v>
      </c>
      <c r="E1258" s="114" t="s">
        <v>4</v>
      </c>
      <c r="F1258" s="226"/>
      <c r="G1258" s="127"/>
      <c r="H1258" s="24"/>
      <c r="I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</row>
    <row r="1259" spans="1:40" ht="15" customHeight="1">
      <c r="A1259" s="352"/>
      <c r="B1259" s="354"/>
      <c r="C1259" s="354"/>
      <c r="D1259" s="202"/>
      <c r="E1259" s="113"/>
      <c r="F1259" s="349"/>
      <c r="G1259" s="350"/>
      <c r="H1259" s="351"/>
      <c r="I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</row>
    <row r="1260" spans="1:40" ht="15" customHeight="1">
      <c r="A1260" s="23"/>
      <c r="B1260" s="82" t="s">
        <v>1785</v>
      </c>
      <c r="C1260" s="82" t="s">
        <v>1926</v>
      </c>
      <c r="D1260" s="203">
        <v>109</v>
      </c>
      <c r="E1260" s="114" t="s">
        <v>4</v>
      </c>
      <c r="F1260" s="226"/>
      <c r="G1260" s="127"/>
      <c r="H1260" s="24"/>
      <c r="I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</row>
    <row r="1261" spans="1:40" ht="15" customHeight="1">
      <c r="A1261" s="352"/>
      <c r="B1261" s="354"/>
      <c r="C1261" s="354"/>
      <c r="D1261" s="202"/>
      <c r="E1261" s="113"/>
      <c r="F1261" s="349"/>
      <c r="G1261" s="350"/>
      <c r="H1261" s="351"/>
      <c r="I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</row>
    <row r="1262" spans="1:40" ht="15" customHeight="1">
      <c r="A1262" s="23"/>
      <c r="B1262" s="82" t="s">
        <v>1785</v>
      </c>
      <c r="C1262" s="82" t="s">
        <v>1909</v>
      </c>
      <c r="D1262" s="203">
        <v>150</v>
      </c>
      <c r="E1262" s="114" t="s">
        <v>4</v>
      </c>
      <c r="F1262" s="226"/>
      <c r="G1262" s="127"/>
      <c r="H1262" s="24"/>
      <c r="I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</row>
    <row r="1263" spans="1:40" ht="15" customHeight="1">
      <c r="A1263" s="352"/>
      <c r="B1263" s="354"/>
      <c r="C1263" s="354"/>
      <c r="D1263" s="202"/>
      <c r="E1263" s="113"/>
      <c r="F1263" s="349"/>
      <c r="G1263" s="350"/>
      <c r="H1263" s="351"/>
      <c r="I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</row>
    <row r="1264" spans="1:40" ht="15" customHeight="1">
      <c r="A1264" s="23"/>
      <c r="B1264" s="82" t="s">
        <v>1785</v>
      </c>
      <c r="C1264" s="82" t="s">
        <v>1964</v>
      </c>
      <c r="D1264" s="203">
        <v>23</v>
      </c>
      <c r="E1264" s="114" t="s">
        <v>4</v>
      </c>
      <c r="F1264" s="226"/>
      <c r="G1264" s="127"/>
      <c r="H1264" s="24"/>
      <c r="I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</row>
    <row r="1265" spans="1:40" ht="15" customHeight="1">
      <c r="A1265" s="352"/>
      <c r="B1265" s="354"/>
      <c r="C1265" s="354"/>
      <c r="D1265" s="202"/>
      <c r="E1265" s="113"/>
      <c r="F1265" s="349"/>
      <c r="G1265" s="350"/>
      <c r="H1265" s="351"/>
      <c r="I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</row>
    <row r="1266" spans="1:40" ht="15" customHeight="1">
      <c r="A1266" s="23"/>
      <c r="B1266" s="82" t="s">
        <v>1785</v>
      </c>
      <c r="C1266" s="82" t="s">
        <v>2112</v>
      </c>
      <c r="D1266" s="203">
        <v>4</v>
      </c>
      <c r="E1266" s="114" t="s">
        <v>4</v>
      </c>
      <c r="F1266" s="226"/>
      <c r="G1266" s="127"/>
      <c r="H1266" s="24"/>
      <c r="I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</row>
    <row r="1267" spans="1:40" ht="15" customHeight="1">
      <c r="A1267" s="352"/>
      <c r="B1267" s="354"/>
      <c r="C1267" s="354"/>
      <c r="D1267" s="202"/>
      <c r="E1267" s="113"/>
      <c r="F1267" s="349"/>
      <c r="G1267" s="350"/>
      <c r="H1267" s="351"/>
      <c r="I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</row>
    <row r="1268" spans="1:40" ht="15" customHeight="1">
      <c r="A1268" s="23"/>
      <c r="B1268" s="82" t="s">
        <v>1785</v>
      </c>
      <c r="C1268" s="82" t="s">
        <v>2113</v>
      </c>
      <c r="D1268" s="203">
        <v>138</v>
      </c>
      <c r="E1268" s="114" t="s">
        <v>4</v>
      </c>
      <c r="F1268" s="226"/>
      <c r="G1268" s="127"/>
      <c r="H1268" s="24"/>
      <c r="I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</row>
    <row r="1269" spans="1:40" ht="15" customHeight="1">
      <c r="A1269" s="352"/>
      <c r="B1269" s="354"/>
      <c r="C1269" s="354"/>
      <c r="D1269" s="202"/>
      <c r="E1269" s="113"/>
      <c r="F1269" s="349"/>
      <c r="G1269" s="350"/>
      <c r="H1269" s="351"/>
      <c r="I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</row>
    <row r="1270" spans="1:40" ht="15" customHeight="1">
      <c r="A1270" s="23"/>
      <c r="B1270" s="82" t="s">
        <v>1785</v>
      </c>
      <c r="C1270" s="82" t="s">
        <v>1789</v>
      </c>
      <c r="D1270" s="203">
        <v>12</v>
      </c>
      <c r="E1270" s="114" t="s">
        <v>4</v>
      </c>
      <c r="F1270" s="226"/>
      <c r="G1270" s="127"/>
      <c r="H1270" s="24"/>
      <c r="I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</row>
    <row r="1271" spans="1:40" ht="15" customHeight="1">
      <c r="A1271" s="352"/>
      <c r="B1271" s="359"/>
      <c r="C1271" s="359"/>
      <c r="D1271" s="202"/>
      <c r="E1271" s="3"/>
      <c r="F1271" s="349"/>
      <c r="G1271" s="350"/>
      <c r="H1271" s="351"/>
      <c r="I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</row>
    <row r="1272" spans="1:40" ht="15" customHeight="1">
      <c r="A1272" s="23"/>
      <c r="B1272" s="5" t="s">
        <v>1785</v>
      </c>
      <c r="C1272" s="5" t="s">
        <v>2114</v>
      </c>
      <c r="D1272" s="203">
        <v>1</v>
      </c>
      <c r="E1272" s="6" t="s">
        <v>4</v>
      </c>
      <c r="F1272" s="226"/>
      <c r="G1272" s="127"/>
      <c r="H1272" s="24"/>
      <c r="I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</row>
    <row r="1273" spans="1:40" ht="15" customHeight="1">
      <c r="A1273" s="352"/>
      <c r="B1273" s="359"/>
      <c r="C1273" s="359"/>
      <c r="D1273" s="202"/>
      <c r="E1273" s="3"/>
      <c r="F1273" s="349"/>
      <c r="G1273" s="350"/>
      <c r="H1273" s="351"/>
      <c r="I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</row>
    <row r="1274" spans="1:40" ht="15" customHeight="1">
      <c r="A1274" s="23"/>
      <c r="B1274" s="5" t="s">
        <v>1785</v>
      </c>
      <c r="C1274" s="5" t="s">
        <v>1868</v>
      </c>
      <c r="D1274" s="203">
        <v>82</v>
      </c>
      <c r="E1274" s="6" t="s">
        <v>4</v>
      </c>
      <c r="F1274" s="226"/>
      <c r="G1274" s="127"/>
      <c r="H1274" s="24"/>
      <c r="I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</row>
    <row r="1275" spans="1:40" ht="15" customHeight="1">
      <c r="A1275" s="352"/>
      <c r="B1275" s="359"/>
      <c r="C1275" s="359"/>
      <c r="D1275" s="202"/>
      <c r="E1275" s="3"/>
      <c r="F1275" s="349"/>
      <c r="G1275" s="350"/>
      <c r="H1275" s="351"/>
      <c r="I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</row>
    <row r="1276" spans="1:40" ht="15" customHeight="1">
      <c r="A1276" s="23"/>
      <c r="B1276" s="5" t="s">
        <v>1785</v>
      </c>
      <c r="C1276" s="5" t="s">
        <v>1867</v>
      </c>
      <c r="D1276" s="203">
        <v>244</v>
      </c>
      <c r="E1276" s="6" t="s">
        <v>4</v>
      </c>
      <c r="F1276" s="226"/>
      <c r="G1276" s="127"/>
      <c r="H1276" s="24"/>
      <c r="I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</row>
    <row r="1277" spans="1:40" ht="15" customHeight="1">
      <c r="A1277" s="352"/>
      <c r="B1277" s="353"/>
      <c r="C1277" s="354"/>
      <c r="D1277" s="202"/>
      <c r="E1277" s="113"/>
      <c r="F1277" s="349"/>
      <c r="G1277" s="350"/>
      <c r="H1277" s="351"/>
      <c r="I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</row>
    <row r="1278" spans="1:40" ht="15" customHeight="1">
      <c r="A1278" s="131"/>
      <c r="B1278" s="139" t="s">
        <v>1785</v>
      </c>
      <c r="C1278" s="82" t="s">
        <v>2115</v>
      </c>
      <c r="D1278" s="203">
        <v>23</v>
      </c>
      <c r="E1278" s="114" t="s">
        <v>4</v>
      </c>
      <c r="F1278" s="226"/>
      <c r="G1278" s="127"/>
      <c r="H1278" s="24"/>
      <c r="I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</row>
    <row r="1279" spans="1:40" ht="15" customHeight="1">
      <c r="A1279" s="352"/>
      <c r="B1279" s="359"/>
      <c r="C1279" s="359"/>
      <c r="D1279" s="355"/>
      <c r="E1279" s="360"/>
      <c r="F1279" s="349"/>
      <c r="G1279" s="350"/>
      <c r="H1279" s="351"/>
      <c r="I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</row>
    <row r="1280" spans="1:40" ht="15" customHeight="1">
      <c r="A1280" s="138"/>
      <c r="B1280" s="82" t="s">
        <v>1785</v>
      </c>
      <c r="C1280" s="82" t="s">
        <v>2116</v>
      </c>
      <c r="D1280" s="203">
        <v>18</v>
      </c>
      <c r="E1280" s="114" t="s">
        <v>4</v>
      </c>
      <c r="F1280" s="226"/>
      <c r="G1280" s="27"/>
      <c r="H1280" s="31"/>
      <c r="I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</row>
    <row r="1281" spans="1:40" ht="15" customHeight="1">
      <c r="A1281" s="352"/>
      <c r="B1281" s="354"/>
      <c r="C1281" s="354"/>
      <c r="D1281" s="355"/>
      <c r="E1281" s="356"/>
      <c r="F1281" s="349"/>
      <c r="G1281" s="350"/>
      <c r="H1281" s="361"/>
      <c r="I1281" s="19"/>
      <c r="J1281" s="221"/>
      <c r="K1281" s="221"/>
      <c r="L1281" s="221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</row>
    <row r="1282" spans="1:40" ht="15" customHeight="1">
      <c r="A1282" s="47"/>
      <c r="B1282" s="362" t="s">
        <v>1785</v>
      </c>
      <c r="C1282" s="135" t="s">
        <v>2117</v>
      </c>
      <c r="D1282" s="204">
        <v>33</v>
      </c>
      <c r="E1282" s="134" t="s">
        <v>4</v>
      </c>
      <c r="F1282" s="244"/>
      <c r="G1282" s="122"/>
      <c r="H1282" s="121"/>
      <c r="I1282" s="19"/>
      <c r="J1282" s="341"/>
      <c r="K1282" s="341"/>
      <c r="L1282" s="341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</row>
    <row r="1283" spans="1:40" ht="15" customHeight="1">
      <c r="A1283" s="188"/>
      <c r="B1283" s="358"/>
      <c r="C1283" s="354"/>
      <c r="D1283" s="238"/>
      <c r="E1283" s="113"/>
      <c r="F1283" s="225"/>
      <c r="G1283" s="350"/>
      <c r="H1283" s="21"/>
      <c r="I1283" s="19"/>
      <c r="J1283" s="256"/>
      <c r="K1283" s="256"/>
      <c r="L1283" s="256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</row>
    <row r="1284" spans="1:40" ht="15" customHeight="1">
      <c r="A1284" s="188"/>
      <c r="B1284" s="82" t="s">
        <v>1785</v>
      </c>
      <c r="C1284" s="82" t="s">
        <v>2118</v>
      </c>
      <c r="D1284" s="232">
        <v>92</v>
      </c>
      <c r="E1284" s="114" t="s">
        <v>4</v>
      </c>
      <c r="F1284" s="226"/>
      <c r="G1284" s="127"/>
      <c r="H1284" s="24"/>
      <c r="I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</row>
    <row r="1285" spans="1:40" ht="15" customHeight="1">
      <c r="A1285" s="352"/>
      <c r="B1285" s="354"/>
      <c r="C1285" s="354"/>
      <c r="D1285" s="202"/>
      <c r="E1285" s="113"/>
      <c r="F1285" s="349"/>
      <c r="G1285" s="350"/>
      <c r="H1285" s="351"/>
      <c r="I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</row>
    <row r="1286" spans="1:40" ht="15" customHeight="1">
      <c r="A1286" s="138"/>
      <c r="B1286" s="82" t="s">
        <v>1785</v>
      </c>
      <c r="C1286" s="82" t="s">
        <v>2119</v>
      </c>
      <c r="D1286" s="203">
        <v>31</v>
      </c>
      <c r="E1286" s="114" t="s">
        <v>4</v>
      </c>
      <c r="F1286" s="226"/>
      <c r="G1286" s="127"/>
      <c r="H1286" s="24"/>
      <c r="I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</row>
    <row r="1287" spans="1:40" ht="15" customHeight="1">
      <c r="A1287" s="352"/>
      <c r="B1287" s="354"/>
      <c r="C1287" s="354"/>
      <c r="D1287" s="202"/>
      <c r="E1287" s="113"/>
      <c r="F1287" s="349"/>
      <c r="G1287" s="350"/>
      <c r="H1287" s="351"/>
      <c r="I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</row>
    <row r="1288" spans="1:40" ht="15" customHeight="1">
      <c r="A1288" s="23"/>
      <c r="B1288" s="82" t="s">
        <v>1785</v>
      </c>
      <c r="C1288" s="82" t="s">
        <v>2120</v>
      </c>
      <c r="D1288" s="203">
        <v>27</v>
      </c>
      <c r="E1288" s="114" t="s">
        <v>4</v>
      </c>
      <c r="F1288" s="226"/>
      <c r="G1288" s="127"/>
      <c r="H1288" s="24"/>
      <c r="I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</row>
    <row r="1289" spans="1:40" ht="15" customHeight="1">
      <c r="A1289" s="352"/>
      <c r="B1289" s="354"/>
      <c r="C1289" s="354"/>
      <c r="D1289" s="202"/>
      <c r="E1289" s="113"/>
      <c r="F1289" s="349"/>
      <c r="G1289" s="350"/>
      <c r="H1289" s="351"/>
      <c r="I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</row>
    <row r="1290" spans="1:40" ht="15" customHeight="1">
      <c r="A1290" s="23"/>
      <c r="B1290" s="82" t="s">
        <v>1785</v>
      </c>
      <c r="C1290" s="82" t="s">
        <v>2121</v>
      </c>
      <c r="D1290" s="203">
        <v>18</v>
      </c>
      <c r="E1290" s="114" t="s">
        <v>4</v>
      </c>
      <c r="F1290" s="226"/>
      <c r="G1290" s="127"/>
      <c r="H1290" s="24"/>
      <c r="I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</row>
    <row r="1291" spans="1:40" ht="15" customHeight="1">
      <c r="A1291" s="352"/>
      <c r="B1291" s="354"/>
      <c r="C1291" s="354"/>
      <c r="D1291" s="202"/>
      <c r="E1291" s="113"/>
      <c r="F1291" s="349"/>
      <c r="G1291" s="350"/>
      <c r="H1291" s="351"/>
      <c r="I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</row>
    <row r="1292" spans="1:40" ht="15" customHeight="1">
      <c r="A1292" s="23"/>
      <c r="B1292" s="82" t="s">
        <v>1785</v>
      </c>
      <c r="C1292" s="82" t="s">
        <v>2122</v>
      </c>
      <c r="D1292" s="203">
        <v>10</v>
      </c>
      <c r="E1292" s="114" t="s">
        <v>4</v>
      </c>
      <c r="F1292" s="226"/>
      <c r="G1292" s="127"/>
      <c r="H1292" s="24"/>
      <c r="I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</row>
    <row r="1293" spans="1:40" ht="15" customHeight="1">
      <c r="A1293" s="352"/>
      <c r="B1293" s="354"/>
      <c r="C1293" s="354"/>
      <c r="D1293" s="202"/>
      <c r="E1293" s="113"/>
      <c r="F1293" s="349"/>
      <c r="G1293" s="350"/>
      <c r="H1293" s="351"/>
      <c r="I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</row>
    <row r="1294" spans="1:40" ht="15" customHeight="1">
      <c r="A1294" s="23"/>
      <c r="B1294" s="82" t="s">
        <v>1785</v>
      </c>
      <c r="C1294" s="82" t="s">
        <v>2123</v>
      </c>
      <c r="D1294" s="203">
        <v>14</v>
      </c>
      <c r="E1294" s="114" t="s">
        <v>4</v>
      </c>
      <c r="F1294" s="226"/>
      <c r="G1294" s="127"/>
      <c r="H1294" s="24"/>
      <c r="I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</row>
    <row r="1295" spans="1:40" ht="15" customHeight="1">
      <c r="A1295" s="352"/>
      <c r="B1295" s="354"/>
      <c r="C1295" s="354"/>
      <c r="D1295" s="202"/>
      <c r="E1295" s="113"/>
      <c r="F1295" s="349"/>
      <c r="G1295" s="350"/>
      <c r="H1295" s="351"/>
      <c r="I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</row>
    <row r="1296" spans="1:40" ht="15" customHeight="1">
      <c r="A1296" s="23"/>
      <c r="B1296" s="82" t="s">
        <v>1785</v>
      </c>
      <c r="C1296" s="82" t="s">
        <v>2124</v>
      </c>
      <c r="D1296" s="203">
        <v>15</v>
      </c>
      <c r="E1296" s="114" t="s">
        <v>4</v>
      </c>
      <c r="F1296" s="226"/>
      <c r="G1296" s="127"/>
      <c r="H1296" s="24"/>
      <c r="I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</row>
    <row r="1297" spans="1:40" ht="15" customHeight="1">
      <c r="A1297" s="352"/>
      <c r="B1297" s="354"/>
      <c r="C1297" s="354"/>
      <c r="D1297" s="202"/>
      <c r="E1297" s="113"/>
      <c r="F1297" s="349"/>
      <c r="G1297" s="350"/>
      <c r="H1297" s="351"/>
      <c r="I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</row>
    <row r="1298" spans="1:40" ht="15" customHeight="1">
      <c r="A1298" s="23"/>
      <c r="B1298" s="82" t="s">
        <v>1785</v>
      </c>
      <c r="C1298" s="82" t="s">
        <v>2125</v>
      </c>
      <c r="D1298" s="203">
        <v>6</v>
      </c>
      <c r="E1298" s="114" t="s">
        <v>4</v>
      </c>
      <c r="F1298" s="226"/>
      <c r="G1298" s="127"/>
      <c r="H1298" s="24"/>
      <c r="I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</row>
    <row r="1299" spans="1:40" ht="15" customHeight="1">
      <c r="A1299" s="352"/>
      <c r="B1299" s="354"/>
      <c r="C1299" s="354"/>
      <c r="D1299" s="202"/>
      <c r="E1299" s="113"/>
      <c r="F1299" s="349"/>
      <c r="G1299" s="350"/>
      <c r="H1299" s="351"/>
      <c r="I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</row>
    <row r="1300" spans="1:40" ht="15" customHeight="1">
      <c r="A1300" s="23"/>
      <c r="B1300" s="82" t="s">
        <v>1785</v>
      </c>
      <c r="C1300" s="82" t="s">
        <v>2126</v>
      </c>
      <c r="D1300" s="203">
        <v>10</v>
      </c>
      <c r="E1300" s="114" t="s">
        <v>4</v>
      </c>
      <c r="F1300" s="226"/>
      <c r="G1300" s="127"/>
      <c r="H1300" s="24"/>
      <c r="I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</row>
    <row r="1301" spans="1:40" ht="15" customHeight="1">
      <c r="A1301" s="352"/>
      <c r="B1301" s="354"/>
      <c r="C1301" s="354"/>
      <c r="D1301" s="202"/>
      <c r="E1301" s="113"/>
      <c r="F1301" s="349"/>
      <c r="G1301" s="350"/>
      <c r="H1301" s="351"/>
      <c r="I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</row>
    <row r="1302" spans="1:40" ht="15" customHeight="1">
      <c r="A1302" s="23"/>
      <c r="B1302" s="82" t="s">
        <v>1785</v>
      </c>
      <c r="C1302" s="82" t="s">
        <v>2127</v>
      </c>
      <c r="D1302" s="203">
        <v>1</v>
      </c>
      <c r="E1302" s="114" t="s">
        <v>4</v>
      </c>
      <c r="F1302" s="226"/>
      <c r="G1302" s="127"/>
      <c r="H1302" s="24"/>
      <c r="I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</row>
    <row r="1303" spans="1:40" ht="15" customHeight="1">
      <c r="A1303" s="352"/>
      <c r="B1303" s="359"/>
      <c r="C1303" s="359"/>
      <c r="D1303" s="202"/>
      <c r="E1303" s="3"/>
      <c r="F1303" s="349"/>
      <c r="G1303" s="350"/>
      <c r="H1303" s="351"/>
      <c r="I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</row>
    <row r="1304" spans="1:40" ht="15" customHeight="1">
      <c r="A1304" s="23"/>
      <c r="B1304" s="5" t="s">
        <v>1785</v>
      </c>
      <c r="C1304" s="5" t="s">
        <v>2128</v>
      </c>
      <c r="D1304" s="203">
        <v>13</v>
      </c>
      <c r="E1304" s="6" t="s">
        <v>4</v>
      </c>
      <c r="F1304" s="226"/>
      <c r="G1304" s="127"/>
      <c r="H1304" s="24"/>
      <c r="I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</row>
    <row r="1305" spans="1:40" ht="15" customHeight="1">
      <c r="A1305" s="352"/>
      <c r="B1305" s="359"/>
      <c r="C1305" s="359"/>
      <c r="D1305" s="202"/>
      <c r="E1305" s="3"/>
      <c r="F1305" s="349"/>
      <c r="G1305" s="350"/>
      <c r="H1305" s="351"/>
      <c r="I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</row>
    <row r="1306" spans="1:40" ht="15" customHeight="1">
      <c r="A1306" s="23"/>
      <c r="B1306" s="5" t="s">
        <v>1785</v>
      </c>
      <c r="C1306" s="5" t="s">
        <v>2129</v>
      </c>
      <c r="D1306" s="203">
        <v>7</v>
      </c>
      <c r="E1306" s="6" t="s">
        <v>4</v>
      </c>
      <c r="F1306" s="226"/>
      <c r="G1306" s="127"/>
      <c r="H1306" s="24"/>
      <c r="I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</row>
    <row r="1307" spans="1:40" ht="15" customHeight="1">
      <c r="A1307" s="352"/>
      <c r="B1307" s="359"/>
      <c r="C1307" s="359"/>
      <c r="D1307" s="202"/>
      <c r="E1307" s="3"/>
      <c r="F1307" s="349"/>
      <c r="G1307" s="350"/>
      <c r="H1307" s="351"/>
      <c r="I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</row>
    <row r="1308" spans="1:40" ht="15" customHeight="1">
      <c r="A1308" s="23"/>
      <c r="B1308" s="5" t="s">
        <v>1785</v>
      </c>
      <c r="C1308" s="5" t="s">
        <v>2130</v>
      </c>
      <c r="D1308" s="203">
        <v>56</v>
      </c>
      <c r="E1308" s="6" t="s">
        <v>4</v>
      </c>
      <c r="F1308" s="226"/>
      <c r="G1308" s="127"/>
      <c r="H1308" s="24"/>
      <c r="I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</row>
    <row r="1309" spans="1:40" ht="15" customHeight="1">
      <c r="A1309" s="352"/>
      <c r="B1309" s="353"/>
      <c r="C1309" s="354"/>
      <c r="D1309" s="202"/>
      <c r="E1309" s="113"/>
      <c r="F1309" s="349"/>
      <c r="G1309" s="350"/>
      <c r="H1309" s="351"/>
      <c r="I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</row>
    <row r="1310" spans="1:40" ht="15" customHeight="1">
      <c r="A1310" s="131"/>
      <c r="B1310" s="139" t="s">
        <v>1785</v>
      </c>
      <c r="C1310" s="82" t="s">
        <v>2131</v>
      </c>
      <c r="D1310" s="203">
        <v>13</v>
      </c>
      <c r="E1310" s="114" t="s">
        <v>4</v>
      </c>
      <c r="F1310" s="226"/>
      <c r="G1310" s="127"/>
      <c r="H1310" s="24"/>
      <c r="I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</row>
    <row r="1311" spans="1:40" ht="15" customHeight="1">
      <c r="A1311" s="352"/>
      <c r="B1311" s="359"/>
      <c r="C1311" s="359"/>
      <c r="D1311" s="355"/>
      <c r="E1311" s="360"/>
      <c r="F1311" s="349"/>
      <c r="G1311" s="350"/>
      <c r="H1311" s="351"/>
      <c r="I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</row>
    <row r="1312" spans="1:40" ht="15" customHeight="1">
      <c r="A1312" s="138"/>
      <c r="B1312" s="82" t="s">
        <v>1785</v>
      </c>
      <c r="C1312" s="82" t="s">
        <v>2132</v>
      </c>
      <c r="D1312" s="203">
        <v>7</v>
      </c>
      <c r="E1312" s="114" t="s">
        <v>4</v>
      </c>
      <c r="F1312" s="226"/>
      <c r="G1312" s="27"/>
      <c r="H1312" s="31"/>
      <c r="I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</row>
    <row r="1313" spans="1:40" ht="15" customHeight="1">
      <c r="A1313" s="352"/>
      <c r="B1313" s="354"/>
      <c r="C1313" s="354"/>
      <c r="D1313" s="355"/>
      <c r="E1313" s="356"/>
      <c r="F1313" s="349"/>
      <c r="G1313" s="350"/>
      <c r="H1313" s="361"/>
      <c r="I1313" s="19"/>
      <c r="J1313" s="221"/>
      <c r="K1313" s="221"/>
      <c r="L1313" s="221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</row>
    <row r="1314" spans="1:40" ht="15" customHeight="1">
      <c r="A1314" s="47"/>
      <c r="B1314" s="362" t="s">
        <v>1785</v>
      </c>
      <c r="C1314" s="135" t="s">
        <v>2133</v>
      </c>
      <c r="D1314" s="204">
        <v>1</v>
      </c>
      <c r="E1314" s="134" t="s">
        <v>4</v>
      </c>
      <c r="F1314" s="244"/>
      <c r="G1314" s="122"/>
      <c r="H1314" s="121"/>
      <c r="I1314" s="19"/>
      <c r="J1314" s="341"/>
      <c r="K1314" s="341"/>
      <c r="L1314" s="341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</row>
    <row r="1315" spans="1:40" ht="15" customHeight="1">
      <c r="A1315" s="188"/>
      <c r="B1315" s="358"/>
      <c r="C1315" s="354"/>
      <c r="D1315" s="238"/>
      <c r="E1315" s="113"/>
      <c r="F1315" s="225"/>
      <c r="G1315" s="350"/>
      <c r="H1315" s="21"/>
      <c r="I1315" s="19"/>
      <c r="J1315" s="256"/>
      <c r="K1315" s="256"/>
      <c r="L1315" s="256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</row>
    <row r="1316" spans="1:40" ht="15" customHeight="1">
      <c r="A1316" s="188"/>
      <c r="B1316" s="184" t="s">
        <v>1793</v>
      </c>
      <c r="C1316" s="82" t="s">
        <v>2134</v>
      </c>
      <c r="D1316" s="232">
        <v>7</v>
      </c>
      <c r="E1316" s="114" t="s">
        <v>4</v>
      </c>
      <c r="F1316" s="226"/>
      <c r="G1316" s="127"/>
      <c r="H1316" s="24"/>
      <c r="I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</row>
    <row r="1317" spans="1:40" ht="15" customHeight="1">
      <c r="A1317" s="352"/>
      <c r="B1317" s="354"/>
      <c r="C1317" s="354"/>
      <c r="D1317" s="202"/>
      <c r="E1317" s="113"/>
      <c r="F1317" s="349"/>
      <c r="G1317" s="350"/>
      <c r="H1317" s="21"/>
      <c r="I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</row>
    <row r="1318" spans="1:40" ht="15" customHeight="1">
      <c r="A1318" s="138"/>
      <c r="B1318" s="184" t="s">
        <v>1793</v>
      </c>
      <c r="C1318" s="82" t="s">
        <v>2135</v>
      </c>
      <c r="D1318" s="203">
        <v>16</v>
      </c>
      <c r="E1318" s="114" t="s">
        <v>4</v>
      </c>
      <c r="F1318" s="226"/>
      <c r="G1318" s="127"/>
      <c r="H1318" s="24"/>
      <c r="I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</row>
    <row r="1319" spans="1:40" ht="15" customHeight="1">
      <c r="A1319" s="352"/>
      <c r="B1319" s="354"/>
      <c r="C1319" s="354"/>
      <c r="D1319" s="202"/>
      <c r="E1319" s="113"/>
      <c r="F1319" s="349"/>
      <c r="G1319" s="350"/>
      <c r="H1319" s="21"/>
      <c r="I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</row>
    <row r="1320" spans="1:40" ht="15" customHeight="1">
      <c r="A1320" s="23"/>
      <c r="B1320" s="184" t="s">
        <v>1793</v>
      </c>
      <c r="C1320" s="82" t="s">
        <v>2136</v>
      </c>
      <c r="D1320" s="203">
        <v>7</v>
      </c>
      <c r="E1320" s="114" t="s">
        <v>4</v>
      </c>
      <c r="F1320" s="226"/>
      <c r="G1320" s="127"/>
      <c r="H1320" s="24"/>
      <c r="I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</row>
    <row r="1321" spans="1:40" ht="15" customHeight="1">
      <c r="A1321" s="352"/>
      <c r="B1321" s="354"/>
      <c r="C1321" s="354"/>
      <c r="D1321" s="202"/>
      <c r="E1321" s="113"/>
      <c r="F1321" s="349"/>
      <c r="G1321" s="350"/>
      <c r="H1321" s="351"/>
      <c r="I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</row>
    <row r="1322" spans="1:40" ht="15" customHeight="1">
      <c r="A1322" s="23"/>
      <c r="B1322" s="184" t="s">
        <v>1793</v>
      </c>
      <c r="C1322" s="82" t="s">
        <v>2137</v>
      </c>
      <c r="D1322" s="203">
        <v>109</v>
      </c>
      <c r="E1322" s="114" t="s">
        <v>4</v>
      </c>
      <c r="F1322" s="226"/>
      <c r="G1322" s="127"/>
      <c r="H1322" s="24"/>
      <c r="I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</row>
    <row r="1323" spans="1:40" ht="15" customHeight="1">
      <c r="A1323" s="352"/>
      <c r="B1323" s="354"/>
      <c r="C1323" s="354"/>
      <c r="D1323" s="202"/>
      <c r="E1323" s="113"/>
      <c r="F1323" s="349"/>
      <c r="G1323" s="350"/>
      <c r="H1323" s="351"/>
      <c r="I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</row>
    <row r="1324" spans="1:40" ht="15" customHeight="1">
      <c r="A1324" s="23"/>
      <c r="B1324" s="184" t="s">
        <v>1793</v>
      </c>
      <c r="C1324" s="82" t="s">
        <v>2138</v>
      </c>
      <c r="D1324" s="203">
        <v>150</v>
      </c>
      <c r="E1324" s="114" t="s">
        <v>4</v>
      </c>
      <c r="F1324" s="226"/>
      <c r="G1324" s="127"/>
      <c r="H1324" s="24"/>
      <c r="I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</row>
    <row r="1325" spans="1:40" ht="15" customHeight="1">
      <c r="A1325" s="352"/>
      <c r="B1325" s="354"/>
      <c r="C1325" s="354"/>
      <c r="D1325" s="202"/>
      <c r="E1325" s="113"/>
      <c r="F1325" s="349"/>
      <c r="G1325" s="350"/>
      <c r="H1325" s="351"/>
      <c r="I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</row>
    <row r="1326" spans="1:40" ht="15" customHeight="1">
      <c r="A1326" s="23"/>
      <c r="B1326" s="82" t="s">
        <v>1793</v>
      </c>
      <c r="C1326" s="82" t="s">
        <v>2139</v>
      </c>
      <c r="D1326" s="203">
        <v>23</v>
      </c>
      <c r="E1326" s="114" t="s">
        <v>4</v>
      </c>
      <c r="F1326" s="226"/>
      <c r="G1326" s="127"/>
      <c r="H1326" s="24"/>
      <c r="I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</row>
    <row r="1327" spans="1:40" ht="15" customHeight="1">
      <c r="A1327" s="352"/>
      <c r="B1327" s="354"/>
      <c r="C1327" s="354"/>
      <c r="D1327" s="202"/>
      <c r="E1327" s="113"/>
      <c r="F1327" s="349"/>
      <c r="G1327" s="350"/>
      <c r="H1327" s="351"/>
      <c r="I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</row>
    <row r="1328" spans="1:40" ht="15" customHeight="1">
      <c r="A1328" s="23"/>
      <c r="B1328" s="82"/>
      <c r="C1328" s="82"/>
      <c r="D1328" s="203"/>
      <c r="E1328" s="114"/>
      <c r="F1328" s="226"/>
      <c r="G1328" s="127"/>
      <c r="H1328" s="24"/>
      <c r="I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</row>
    <row r="1329" spans="1:40" ht="15" customHeight="1">
      <c r="A1329" s="352"/>
      <c r="B1329" s="354"/>
      <c r="C1329" s="354"/>
      <c r="D1329" s="202">
        <v>0</v>
      </c>
      <c r="E1329" s="113"/>
      <c r="F1329" s="349"/>
      <c r="G1329" s="350"/>
      <c r="H1329" s="351"/>
      <c r="I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</row>
    <row r="1330" spans="1:40" ht="15" customHeight="1">
      <c r="A1330" s="23"/>
      <c r="B1330" s="82" t="s">
        <v>1668</v>
      </c>
      <c r="C1330" s="82" t="s">
        <v>2140</v>
      </c>
      <c r="D1330" s="203">
        <v>14</v>
      </c>
      <c r="E1330" s="114" t="s">
        <v>4</v>
      </c>
      <c r="F1330" s="226"/>
      <c r="G1330" s="127"/>
      <c r="H1330" s="24"/>
      <c r="I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</row>
    <row r="1331" spans="1:40" ht="15" customHeight="1">
      <c r="A1331" s="352"/>
      <c r="B1331" s="354"/>
      <c r="C1331" s="354" t="s">
        <v>1675</v>
      </c>
      <c r="D1331" s="224"/>
      <c r="E1331" s="113"/>
      <c r="F1331" s="349"/>
      <c r="G1331" s="350"/>
      <c r="H1331" s="351"/>
      <c r="I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</row>
    <row r="1332" spans="1:40" ht="15" customHeight="1">
      <c r="A1332" s="23"/>
      <c r="B1332" s="82" t="s">
        <v>1676</v>
      </c>
      <c r="C1332" s="82" t="s">
        <v>2141</v>
      </c>
      <c r="D1332" s="232">
        <v>21</v>
      </c>
      <c r="E1332" s="114" t="s">
        <v>4</v>
      </c>
      <c r="F1332" s="226"/>
      <c r="G1332" s="127"/>
      <c r="H1332" s="24"/>
      <c r="I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</row>
    <row r="1333" spans="1:40" ht="15" customHeight="1">
      <c r="A1333" s="352"/>
      <c r="B1333" s="354"/>
      <c r="C1333" s="354" t="s">
        <v>1675</v>
      </c>
      <c r="D1333" s="224"/>
      <c r="E1333" s="113"/>
      <c r="F1333" s="349"/>
      <c r="G1333" s="350"/>
      <c r="H1333" s="351"/>
      <c r="I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</row>
    <row r="1334" spans="1:40" ht="15" customHeight="1">
      <c r="A1334" s="23"/>
      <c r="B1334" s="82" t="s">
        <v>1676</v>
      </c>
      <c r="C1334" s="82" t="s">
        <v>2142</v>
      </c>
      <c r="D1334" s="232">
        <v>23</v>
      </c>
      <c r="E1334" s="114" t="s">
        <v>4</v>
      </c>
      <c r="F1334" s="226"/>
      <c r="G1334" s="127"/>
      <c r="H1334" s="24"/>
      <c r="I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</row>
    <row r="1335" spans="1:40" ht="15" customHeight="1">
      <c r="A1335" s="352"/>
      <c r="B1335" s="359"/>
      <c r="C1335" s="359" t="s">
        <v>1675</v>
      </c>
      <c r="D1335" s="224"/>
      <c r="E1335" s="3"/>
      <c r="F1335" s="349"/>
      <c r="G1335" s="350"/>
      <c r="H1335" s="351"/>
      <c r="I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</row>
    <row r="1336" spans="1:40" ht="15" customHeight="1">
      <c r="A1336" s="23"/>
      <c r="B1336" s="5" t="s">
        <v>1676</v>
      </c>
      <c r="C1336" s="5" t="s">
        <v>2143</v>
      </c>
      <c r="D1336" s="232">
        <v>6</v>
      </c>
      <c r="E1336" s="6" t="s">
        <v>4</v>
      </c>
      <c r="F1336" s="226"/>
      <c r="G1336" s="127"/>
      <c r="H1336" s="24"/>
      <c r="I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</row>
    <row r="1337" spans="1:40" ht="15" customHeight="1">
      <c r="A1337" s="352"/>
      <c r="B1337" s="359"/>
      <c r="C1337" s="359"/>
      <c r="D1337" s="202"/>
      <c r="E1337" s="3"/>
      <c r="F1337" s="349"/>
      <c r="G1337" s="350"/>
      <c r="H1337" s="351"/>
      <c r="I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</row>
    <row r="1338" spans="1:40" ht="15" customHeight="1">
      <c r="A1338" s="23"/>
      <c r="B1338" s="5"/>
      <c r="C1338" s="5"/>
      <c r="D1338" s="203"/>
      <c r="E1338" s="6"/>
      <c r="F1338" s="226"/>
      <c r="G1338" s="127"/>
      <c r="H1338" s="24"/>
      <c r="I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</row>
    <row r="1339" spans="1:40" ht="15" customHeight="1">
      <c r="A1339" s="352"/>
      <c r="B1339" s="359"/>
      <c r="C1339" s="359"/>
      <c r="D1339" s="202"/>
      <c r="E1339" s="3"/>
      <c r="F1339" s="349"/>
      <c r="G1339" s="350"/>
      <c r="H1339" s="351"/>
      <c r="I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</row>
    <row r="1340" spans="1:40" ht="15" customHeight="1">
      <c r="A1340" s="23"/>
      <c r="B1340" s="5" t="s">
        <v>1680</v>
      </c>
      <c r="C1340" s="5" t="s">
        <v>2144</v>
      </c>
      <c r="D1340" s="203">
        <v>14</v>
      </c>
      <c r="E1340" s="6" t="s">
        <v>1667</v>
      </c>
      <c r="F1340" s="226"/>
      <c r="G1340" s="127"/>
      <c r="H1340" s="24"/>
      <c r="I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</row>
    <row r="1341" spans="1:40" ht="15" customHeight="1">
      <c r="A1341" s="352"/>
      <c r="B1341" s="353"/>
      <c r="C1341" s="354"/>
      <c r="D1341" s="202"/>
      <c r="E1341" s="113"/>
      <c r="F1341" s="349"/>
      <c r="G1341" s="350"/>
      <c r="H1341" s="351"/>
      <c r="I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</row>
    <row r="1342" spans="1:40" ht="15" customHeight="1">
      <c r="A1342" s="131"/>
      <c r="B1342" s="139" t="s">
        <v>2145</v>
      </c>
      <c r="C1342" s="82" t="s">
        <v>2146</v>
      </c>
      <c r="D1342" s="203">
        <v>16</v>
      </c>
      <c r="E1342" s="114" t="s">
        <v>1380</v>
      </c>
      <c r="F1342" s="226"/>
      <c r="G1342" s="127"/>
      <c r="H1342" s="24"/>
      <c r="I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</row>
    <row r="1343" spans="1:40" ht="15" customHeight="1">
      <c r="A1343" s="352"/>
      <c r="B1343" s="359"/>
      <c r="C1343" s="359"/>
      <c r="D1343" s="355"/>
      <c r="E1343" s="360"/>
      <c r="F1343" s="349"/>
      <c r="G1343" s="350"/>
      <c r="H1343" s="351"/>
      <c r="I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</row>
    <row r="1344" spans="1:40" ht="15" customHeight="1">
      <c r="A1344" s="138"/>
      <c r="B1344" s="82" t="s">
        <v>2145</v>
      </c>
      <c r="C1344" s="82" t="s">
        <v>2147</v>
      </c>
      <c r="D1344" s="203">
        <v>5</v>
      </c>
      <c r="E1344" s="114" t="s">
        <v>1380</v>
      </c>
      <c r="F1344" s="226"/>
      <c r="G1344" s="27"/>
      <c r="H1344" s="31"/>
      <c r="I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</row>
    <row r="1345" spans="1:40" ht="15" customHeight="1">
      <c r="A1345" s="352"/>
      <c r="B1345" s="354"/>
      <c r="C1345" s="354"/>
      <c r="D1345" s="355"/>
      <c r="E1345" s="356"/>
      <c r="F1345" s="349"/>
      <c r="G1345" s="350"/>
      <c r="H1345" s="361"/>
      <c r="I1345" s="19"/>
      <c r="J1345" s="221"/>
      <c r="K1345" s="221"/>
      <c r="L1345" s="221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</row>
    <row r="1346" spans="1:40" ht="15" customHeight="1">
      <c r="A1346" s="47"/>
      <c r="B1346" s="362" t="s">
        <v>2145</v>
      </c>
      <c r="C1346" s="135" t="s">
        <v>2148</v>
      </c>
      <c r="D1346" s="204">
        <v>7</v>
      </c>
      <c r="E1346" s="134" t="s">
        <v>1380</v>
      </c>
      <c r="F1346" s="244"/>
      <c r="G1346" s="122"/>
      <c r="H1346" s="121"/>
      <c r="I1346" s="19"/>
      <c r="J1346" s="341"/>
      <c r="K1346" s="341"/>
      <c r="L1346" s="341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</row>
    <row r="1347" spans="1:40" ht="15" customHeight="1">
      <c r="A1347" s="188"/>
      <c r="B1347" s="358"/>
      <c r="C1347" s="354"/>
      <c r="D1347" s="238"/>
      <c r="E1347" s="113"/>
      <c r="F1347" s="225"/>
      <c r="G1347" s="350"/>
      <c r="H1347" s="21"/>
      <c r="I1347" s="19"/>
      <c r="J1347" s="256"/>
      <c r="K1347" s="256"/>
      <c r="L1347" s="256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</row>
    <row r="1348" spans="1:40" ht="15" customHeight="1">
      <c r="A1348" s="188"/>
      <c r="B1348" s="82"/>
      <c r="C1348" s="82"/>
      <c r="D1348" s="232"/>
      <c r="E1348" s="114"/>
      <c r="F1348" s="226"/>
      <c r="G1348" s="127"/>
      <c r="H1348" s="24"/>
      <c r="I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</row>
    <row r="1349" spans="1:40" ht="15" customHeight="1">
      <c r="A1349" s="352"/>
      <c r="B1349" s="354"/>
      <c r="C1349" s="354"/>
      <c r="D1349" s="202"/>
      <c r="E1349" s="113"/>
      <c r="F1349" s="349"/>
      <c r="G1349" s="350"/>
      <c r="H1349" s="351"/>
      <c r="I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</row>
    <row r="1350" spans="1:40" ht="15" customHeight="1">
      <c r="A1350" s="138"/>
      <c r="B1350" s="82" t="s">
        <v>1976</v>
      </c>
      <c r="C1350" s="82" t="s">
        <v>2149</v>
      </c>
      <c r="D1350" s="203">
        <v>2</v>
      </c>
      <c r="E1350" s="114" t="s">
        <v>1380</v>
      </c>
      <c r="F1350" s="226"/>
      <c r="G1350" s="127"/>
      <c r="H1350" s="24"/>
      <c r="I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</row>
    <row r="1351" spans="1:40" ht="15" customHeight="1">
      <c r="A1351" s="352"/>
      <c r="B1351" s="354"/>
      <c r="C1351" s="354"/>
      <c r="D1351" s="202"/>
      <c r="E1351" s="113"/>
      <c r="F1351" s="349"/>
      <c r="G1351" s="350"/>
      <c r="H1351" s="351"/>
      <c r="I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</row>
    <row r="1352" spans="1:40" ht="15" customHeight="1">
      <c r="A1352" s="23"/>
      <c r="B1352" s="82" t="s">
        <v>1665</v>
      </c>
      <c r="C1352" s="82" t="s">
        <v>2150</v>
      </c>
      <c r="D1352" s="203">
        <v>1</v>
      </c>
      <c r="E1352" s="114" t="s">
        <v>1380</v>
      </c>
      <c r="F1352" s="226"/>
      <c r="G1352" s="127"/>
      <c r="H1352" s="24"/>
      <c r="I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</row>
    <row r="1353" spans="1:40" ht="15" customHeight="1">
      <c r="A1353" s="352"/>
      <c r="B1353" s="354"/>
      <c r="C1353" s="354"/>
      <c r="D1353" s="202"/>
      <c r="E1353" s="113"/>
      <c r="F1353" s="349"/>
      <c r="G1353" s="350"/>
      <c r="H1353" s="351"/>
      <c r="I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</row>
    <row r="1354" spans="1:40" ht="15" customHeight="1">
      <c r="A1354" s="23"/>
      <c r="B1354" s="82" t="s">
        <v>1665</v>
      </c>
      <c r="C1354" s="82" t="s">
        <v>2151</v>
      </c>
      <c r="D1354" s="203">
        <v>1</v>
      </c>
      <c r="E1354" s="114" t="s">
        <v>1380</v>
      </c>
      <c r="F1354" s="226"/>
      <c r="G1354" s="127"/>
      <c r="H1354" s="24"/>
      <c r="I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</row>
    <row r="1355" spans="1:40" ht="15" customHeight="1">
      <c r="A1355" s="352"/>
      <c r="B1355" s="354"/>
      <c r="C1355" s="354"/>
      <c r="D1355" s="202"/>
      <c r="E1355" s="113"/>
      <c r="F1355" s="349"/>
      <c r="G1355" s="350"/>
      <c r="H1355" s="351"/>
      <c r="I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</row>
    <row r="1356" spans="1:40" ht="15" customHeight="1">
      <c r="A1356" s="23"/>
      <c r="B1356" s="82" t="s">
        <v>1665</v>
      </c>
      <c r="C1356" s="82" t="s">
        <v>1978</v>
      </c>
      <c r="D1356" s="203">
        <v>1</v>
      </c>
      <c r="E1356" s="114" t="s">
        <v>1380</v>
      </c>
      <c r="F1356" s="226"/>
      <c r="G1356" s="127"/>
      <c r="H1356" s="24"/>
      <c r="I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</row>
    <row r="1357" spans="1:40" ht="15" customHeight="1">
      <c r="A1357" s="352"/>
      <c r="B1357" s="354"/>
      <c r="C1357" s="354"/>
      <c r="D1357" s="202"/>
      <c r="E1357" s="113"/>
      <c r="F1357" s="349"/>
      <c r="G1357" s="350"/>
      <c r="H1357" s="351"/>
      <c r="I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</row>
    <row r="1358" spans="1:40" ht="15" customHeight="1">
      <c r="A1358" s="23"/>
      <c r="B1358" s="82" t="s">
        <v>2152</v>
      </c>
      <c r="C1358" s="82" t="s">
        <v>2150</v>
      </c>
      <c r="D1358" s="203">
        <v>7</v>
      </c>
      <c r="E1358" s="114" t="s">
        <v>1380</v>
      </c>
      <c r="F1358" s="226"/>
      <c r="G1358" s="127"/>
      <c r="H1358" s="24"/>
      <c r="I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</row>
    <row r="1359" spans="1:40" ht="15" customHeight="1">
      <c r="A1359" s="352"/>
      <c r="B1359" s="354"/>
      <c r="C1359" s="354"/>
      <c r="D1359" s="202"/>
      <c r="E1359" s="113"/>
      <c r="F1359" s="349"/>
      <c r="G1359" s="350"/>
      <c r="H1359" s="351"/>
      <c r="I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</row>
    <row r="1360" spans="1:40" ht="15" customHeight="1">
      <c r="A1360" s="23"/>
      <c r="B1360" s="82" t="s">
        <v>2153</v>
      </c>
      <c r="C1360" s="82" t="s">
        <v>1808</v>
      </c>
      <c r="D1360" s="203">
        <v>11</v>
      </c>
      <c r="E1360" s="114" t="s">
        <v>1380</v>
      </c>
      <c r="F1360" s="226"/>
      <c r="G1360" s="127"/>
      <c r="H1360" s="24"/>
      <c r="I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</row>
    <row r="1361" spans="1:40" ht="15" customHeight="1">
      <c r="A1361" s="352"/>
      <c r="B1361" s="354"/>
      <c r="C1361" s="354"/>
      <c r="D1361" s="202"/>
      <c r="E1361" s="113"/>
      <c r="F1361" s="349"/>
      <c r="G1361" s="350"/>
      <c r="H1361" s="351"/>
      <c r="I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</row>
    <row r="1362" spans="1:40" ht="15" customHeight="1">
      <c r="A1362" s="23"/>
      <c r="B1362" s="82" t="s">
        <v>1811</v>
      </c>
      <c r="C1362" s="82" t="s">
        <v>2154</v>
      </c>
      <c r="D1362" s="203">
        <v>1</v>
      </c>
      <c r="E1362" s="114" t="s">
        <v>1380</v>
      </c>
      <c r="F1362" s="226"/>
      <c r="G1362" s="127"/>
      <c r="H1362" s="24"/>
      <c r="I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</row>
    <row r="1363" spans="1:40" ht="15" customHeight="1">
      <c r="A1363" s="352"/>
      <c r="B1363" s="354"/>
      <c r="C1363" s="354"/>
      <c r="D1363" s="202"/>
      <c r="E1363" s="113"/>
      <c r="F1363" s="349"/>
      <c r="G1363" s="350"/>
      <c r="H1363" s="351"/>
      <c r="I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</row>
    <row r="1364" spans="1:40" ht="15" customHeight="1">
      <c r="A1364" s="23"/>
      <c r="B1364" s="82" t="s">
        <v>1814</v>
      </c>
      <c r="C1364" s="82" t="s">
        <v>2155</v>
      </c>
      <c r="D1364" s="203">
        <v>1</v>
      </c>
      <c r="E1364" s="114" t="s">
        <v>1380</v>
      </c>
      <c r="F1364" s="226"/>
      <c r="G1364" s="127"/>
      <c r="H1364" s="24"/>
      <c r="I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</row>
    <row r="1365" spans="1:40" ht="15" customHeight="1">
      <c r="A1365" s="352"/>
      <c r="B1365" s="354"/>
      <c r="C1365" s="354"/>
      <c r="D1365" s="202"/>
      <c r="E1365" s="113"/>
      <c r="F1365" s="349"/>
      <c r="G1365" s="350"/>
      <c r="H1365" s="351"/>
      <c r="I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</row>
    <row r="1366" spans="1:40" ht="15" customHeight="1">
      <c r="A1366" s="23"/>
      <c r="B1366" s="82" t="s">
        <v>1811</v>
      </c>
      <c r="C1366" s="82" t="s">
        <v>1812</v>
      </c>
      <c r="D1366" s="203">
        <v>18</v>
      </c>
      <c r="E1366" s="114" t="s">
        <v>1380</v>
      </c>
      <c r="F1366" s="226"/>
      <c r="G1366" s="127"/>
      <c r="H1366" s="24"/>
      <c r="I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</row>
    <row r="1367" spans="1:40" ht="15" customHeight="1">
      <c r="A1367" s="352"/>
      <c r="B1367" s="359"/>
      <c r="C1367" s="359"/>
      <c r="D1367" s="202"/>
      <c r="E1367" s="3"/>
      <c r="F1367" s="349"/>
      <c r="G1367" s="350"/>
      <c r="H1367" s="351"/>
      <c r="I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</row>
    <row r="1368" spans="1:40" ht="15" customHeight="1">
      <c r="A1368" s="23"/>
      <c r="B1368" s="5" t="s">
        <v>1811</v>
      </c>
      <c r="C1368" s="5" t="s">
        <v>2156</v>
      </c>
      <c r="D1368" s="203">
        <v>17</v>
      </c>
      <c r="E1368" s="6" t="s">
        <v>1380</v>
      </c>
      <c r="F1368" s="226"/>
      <c r="G1368" s="127"/>
      <c r="H1368" s="24"/>
      <c r="I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</row>
    <row r="1369" spans="1:40" ht="15" customHeight="1">
      <c r="A1369" s="352"/>
      <c r="B1369" s="359"/>
      <c r="C1369" s="359"/>
      <c r="D1369" s="224"/>
      <c r="E1369" s="3"/>
      <c r="F1369" s="349"/>
      <c r="G1369" s="350"/>
      <c r="H1369" s="351"/>
      <c r="I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</row>
    <row r="1370" spans="1:40" ht="15" customHeight="1">
      <c r="A1370" s="23"/>
      <c r="B1370" s="5" t="s">
        <v>1811</v>
      </c>
      <c r="C1370" s="5" t="s">
        <v>2157</v>
      </c>
      <c r="D1370" s="232">
        <v>1</v>
      </c>
      <c r="E1370" s="6" t="s">
        <v>1380</v>
      </c>
      <c r="F1370" s="226"/>
      <c r="G1370" s="127"/>
      <c r="H1370" s="24"/>
      <c r="I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</row>
    <row r="1371" spans="1:40" ht="15" customHeight="1">
      <c r="A1371" s="352"/>
      <c r="B1371" s="359"/>
      <c r="C1371" s="359"/>
      <c r="D1371" s="202"/>
      <c r="E1371" s="3"/>
      <c r="F1371" s="349"/>
      <c r="G1371" s="350"/>
      <c r="H1371" s="351"/>
      <c r="I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</row>
    <row r="1372" spans="1:40" ht="15" customHeight="1">
      <c r="A1372" s="23"/>
      <c r="B1372" s="5" t="s">
        <v>1811</v>
      </c>
      <c r="C1372" s="5" t="s">
        <v>1877</v>
      </c>
      <c r="D1372" s="203">
        <v>24</v>
      </c>
      <c r="E1372" s="6" t="s">
        <v>1380</v>
      </c>
      <c r="F1372" s="226"/>
      <c r="G1372" s="127"/>
      <c r="H1372" s="24"/>
      <c r="I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</row>
    <row r="1373" spans="1:40" ht="15" customHeight="1">
      <c r="A1373" s="352"/>
      <c r="B1373" s="353"/>
      <c r="C1373" s="354"/>
      <c r="D1373" s="202"/>
      <c r="E1373" s="113"/>
      <c r="F1373" s="349"/>
      <c r="G1373" s="350"/>
      <c r="H1373" s="351"/>
      <c r="I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</row>
    <row r="1374" spans="1:40" ht="15" customHeight="1">
      <c r="A1374" s="131"/>
      <c r="B1374" s="139" t="s">
        <v>1811</v>
      </c>
      <c r="C1374" s="82" t="s">
        <v>1878</v>
      </c>
      <c r="D1374" s="203">
        <v>1</v>
      </c>
      <c r="E1374" s="114" t="s">
        <v>1380</v>
      </c>
      <c r="F1374" s="226"/>
      <c r="G1374" s="127"/>
      <c r="H1374" s="24"/>
      <c r="I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</row>
    <row r="1375" spans="1:40" ht="15" customHeight="1">
      <c r="A1375" s="352"/>
      <c r="B1375" s="359"/>
      <c r="C1375" s="359"/>
      <c r="D1375" s="355"/>
      <c r="E1375" s="360"/>
      <c r="F1375" s="349"/>
      <c r="G1375" s="350"/>
      <c r="H1375" s="351"/>
      <c r="I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</row>
    <row r="1376" spans="1:40" ht="15" customHeight="1">
      <c r="A1376" s="138"/>
      <c r="B1376" s="82"/>
      <c r="C1376" s="82"/>
      <c r="D1376" s="203"/>
      <c r="E1376" s="114"/>
      <c r="F1376" s="226"/>
      <c r="G1376" s="27"/>
      <c r="H1376" s="31"/>
      <c r="I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</row>
    <row r="1377" spans="1:40" ht="15" customHeight="1">
      <c r="A1377" s="352"/>
      <c r="B1377" s="354"/>
      <c r="C1377" s="354"/>
      <c r="D1377" s="355"/>
      <c r="E1377" s="356"/>
      <c r="F1377" s="349"/>
      <c r="G1377" s="350"/>
      <c r="H1377" s="361"/>
      <c r="I1377" s="19"/>
      <c r="J1377" s="221"/>
      <c r="K1377" s="221"/>
      <c r="L1377" s="221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</row>
    <row r="1378" spans="1:40" ht="15" customHeight="1">
      <c r="A1378" s="47"/>
      <c r="B1378" s="362" t="s">
        <v>1801</v>
      </c>
      <c r="C1378" s="135" t="s">
        <v>1802</v>
      </c>
      <c r="D1378" s="204">
        <v>21</v>
      </c>
      <c r="E1378" s="134" t="s">
        <v>1380</v>
      </c>
      <c r="F1378" s="244"/>
      <c r="G1378" s="122"/>
      <c r="H1378" s="121"/>
      <c r="I1378" s="19"/>
      <c r="J1378" s="341"/>
      <c r="K1378" s="341"/>
      <c r="L1378" s="341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</row>
    <row r="1379" spans="1:40" ht="15" customHeight="1">
      <c r="A1379" s="188"/>
      <c r="B1379" s="358"/>
      <c r="C1379" s="354"/>
      <c r="D1379" s="238"/>
      <c r="E1379" s="113"/>
      <c r="F1379" s="225"/>
      <c r="G1379" s="350"/>
      <c r="H1379" s="21"/>
      <c r="I1379" s="19"/>
      <c r="J1379" s="256"/>
      <c r="K1379" s="256"/>
      <c r="L1379" s="256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</row>
    <row r="1380" spans="1:40" ht="15" customHeight="1">
      <c r="A1380" s="188"/>
      <c r="B1380" s="82" t="s">
        <v>1871</v>
      </c>
      <c r="C1380" s="82" t="s">
        <v>1872</v>
      </c>
      <c r="D1380" s="232">
        <v>203</v>
      </c>
      <c r="E1380" s="114" t="s">
        <v>1380</v>
      </c>
      <c r="F1380" s="226"/>
      <c r="G1380" s="127"/>
      <c r="H1380" s="24"/>
      <c r="I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</row>
    <row r="1381" spans="1:40" ht="15" customHeight="1">
      <c r="A1381" s="352"/>
      <c r="B1381" s="354"/>
      <c r="C1381" s="354"/>
      <c r="D1381" s="202"/>
      <c r="E1381" s="113"/>
      <c r="F1381" s="349"/>
      <c r="G1381" s="350"/>
      <c r="H1381" s="351"/>
      <c r="I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</row>
    <row r="1382" spans="1:40" ht="15" customHeight="1">
      <c r="A1382" s="138"/>
      <c r="B1382" s="82" t="s">
        <v>1871</v>
      </c>
      <c r="C1382" s="82" t="s">
        <v>1873</v>
      </c>
      <c r="D1382" s="203">
        <v>28</v>
      </c>
      <c r="E1382" s="114" t="s">
        <v>1380</v>
      </c>
      <c r="F1382" s="226"/>
      <c r="G1382" s="127"/>
      <c r="H1382" s="24"/>
      <c r="I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</row>
    <row r="1383" spans="1:40" ht="15" customHeight="1">
      <c r="A1383" s="352"/>
      <c r="B1383" s="354"/>
      <c r="C1383" s="354"/>
      <c r="D1383" s="224"/>
      <c r="E1383" s="113"/>
      <c r="F1383" s="349"/>
      <c r="G1383" s="350"/>
      <c r="H1383" s="351"/>
      <c r="I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</row>
    <row r="1384" spans="1:40" ht="15" customHeight="1">
      <c r="A1384" s="23"/>
      <c r="B1384" s="82" t="s">
        <v>1801</v>
      </c>
      <c r="C1384" s="82" t="s">
        <v>2158</v>
      </c>
      <c r="D1384" s="232">
        <v>30</v>
      </c>
      <c r="E1384" s="114" t="s">
        <v>1380</v>
      </c>
      <c r="F1384" s="226"/>
      <c r="G1384" s="127"/>
      <c r="H1384" s="24"/>
      <c r="I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</row>
    <row r="1385" spans="1:40" ht="15" customHeight="1">
      <c r="A1385" s="352"/>
      <c r="B1385" s="354"/>
      <c r="C1385" s="354"/>
      <c r="D1385" s="224"/>
      <c r="E1385" s="113"/>
      <c r="F1385" s="349"/>
      <c r="G1385" s="350"/>
      <c r="H1385" s="351"/>
      <c r="I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</row>
    <row r="1386" spans="1:40" ht="15" customHeight="1">
      <c r="A1386" s="23"/>
      <c r="B1386" s="82" t="s">
        <v>1871</v>
      </c>
      <c r="C1386" s="82" t="s">
        <v>2159</v>
      </c>
      <c r="D1386" s="232">
        <v>21</v>
      </c>
      <c r="E1386" s="114" t="s">
        <v>1380</v>
      </c>
      <c r="F1386" s="226"/>
      <c r="G1386" s="127"/>
      <c r="H1386" s="24"/>
      <c r="I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</row>
    <row r="1387" spans="1:40" ht="15" customHeight="1">
      <c r="A1387" s="352"/>
      <c r="B1387" s="354"/>
      <c r="C1387" s="354"/>
      <c r="D1387" s="224"/>
      <c r="E1387" s="113"/>
      <c r="F1387" s="349"/>
      <c r="G1387" s="350"/>
      <c r="H1387" s="351"/>
      <c r="I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</row>
    <row r="1388" spans="1:40" ht="15" customHeight="1">
      <c r="A1388" s="23"/>
      <c r="B1388" s="82" t="s">
        <v>1871</v>
      </c>
      <c r="C1388" s="82" t="s">
        <v>2160</v>
      </c>
      <c r="D1388" s="232">
        <v>12</v>
      </c>
      <c r="E1388" s="114" t="s">
        <v>1380</v>
      </c>
      <c r="F1388" s="226"/>
      <c r="G1388" s="127"/>
      <c r="H1388" s="24"/>
      <c r="I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</row>
    <row r="1389" spans="1:40" ht="15" customHeight="1">
      <c r="A1389" s="352"/>
      <c r="B1389" s="354"/>
      <c r="C1389" s="354"/>
      <c r="D1389" s="224"/>
      <c r="E1389" s="113"/>
      <c r="F1389" s="349"/>
      <c r="G1389" s="350"/>
      <c r="H1389" s="351"/>
      <c r="I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</row>
    <row r="1390" spans="1:40" ht="15" customHeight="1">
      <c r="A1390" s="23"/>
      <c r="B1390" s="82" t="s">
        <v>1871</v>
      </c>
      <c r="C1390" s="82" t="s">
        <v>2161</v>
      </c>
      <c r="D1390" s="232">
        <v>13</v>
      </c>
      <c r="E1390" s="114" t="s">
        <v>1380</v>
      </c>
      <c r="F1390" s="226"/>
      <c r="G1390" s="127"/>
      <c r="H1390" s="24"/>
      <c r="I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</row>
    <row r="1391" spans="1:40" ht="15" customHeight="1">
      <c r="A1391" s="352"/>
      <c r="B1391" s="354"/>
      <c r="C1391" s="354"/>
      <c r="D1391" s="224"/>
      <c r="E1391" s="113"/>
      <c r="F1391" s="349"/>
      <c r="G1391" s="350"/>
      <c r="H1391" s="351"/>
      <c r="I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</row>
    <row r="1392" spans="1:40" ht="15" customHeight="1">
      <c r="A1392" s="23"/>
      <c r="B1392" s="82" t="s">
        <v>1871</v>
      </c>
      <c r="C1392" s="82" t="s">
        <v>2162</v>
      </c>
      <c r="D1392" s="232">
        <v>7</v>
      </c>
      <c r="E1392" s="114" t="s">
        <v>1380</v>
      </c>
      <c r="F1392" s="226"/>
      <c r="G1392" s="127"/>
      <c r="H1392" s="24"/>
      <c r="I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</row>
    <row r="1393" spans="1:40" ht="15" customHeight="1">
      <c r="A1393" s="352"/>
      <c r="B1393" s="354"/>
      <c r="C1393" s="354"/>
      <c r="D1393" s="202"/>
      <c r="E1393" s="113"/>
      <c r="F1393" s="349"/>
      <c r="G1393" s="350"/>
      <c r="H1393" s="351"/>
      <c r="I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</row>
    <row r="1394" spans="1:40" ht="15" customHeight="1">
      <c r="A1394" s="23"/>
      <c r="B1394" s="82"/>
      <c r="C1394" s="82"/>
      <c r="D1394" s="203"/>
      <c r="E1394" s="114"/>
      <c r="F1394" s="226"/>
      <c r="G1394" s="127"/>
      <c r="H1394" s="24"/>
      <c r="I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</row>
    <row r="1395" spans="1:40" ht="15" customHeight="1">
      <c r="A1395" s="352"/>
      <c r="B1395" s="354"/>
      <c r="C1395" s="354"/>
      <c r="D1395" s="202"/>
      <c r="E1395" s="113"/>
      <c r="F1395" s="349"/>
      <c r="G1395" s="350"/>
      <c r="H1395" s="351"/>
      <c r="I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</row>
    <row r="1396" spans="1:40" ht="15" customHeight="1">
      <c r="A1396" s="23"/>
      <c r="B1396" s="82" t="s">
        <v>2163</v>
      </c>
      <c r="C1396" s="82" t="s">
        <v>2134</v>
      </c>
      <c r="D1396" s="203">
        <v>1</v>
      </c>
      <c r="E1396" s="114" t="s">
        <v>1380</v>
      </c>
      <c r="F1396" s="226"/>
      <c r="G1396" s="127"/>
      <c r="H1396" s="24"/>
      <c r="I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</row>
    <row r="1397" spans="1:40" ht="15" customHeight="1">
      <c r="A1397" s="352"/>
      <c r="B1397" s="354"/>
      <c r="C1397" s="354"/>
      <c r="D1397" s="202"/>
      <c r="E1397" s="113"/>
      <c r="F1397" s="349"/>
      <c r="G1397" s="350"/>
      <c r="H1397" s="351"/>
      <c r="I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</row>
    <row r="1398" spans="1:40" ht="15" customHeight="1">
      <c r="A1398" s="23"/>
      <c r="B1398" s="82" t="s">
        <v>2163</v>
      </c>
      <c r="C1398" s="82" t="s">
        <v>2135</v>
      </c>
      <c r="D1398" s="203">
        <v>1</v>
      </c>
      <c r="E1398" s="114" t="s">
        <v>1380</v>
      </c>
      <c r="F1398" s="226"/>
      <c r="G1398" s="127"/>
      <c r="H1398" s="24"/>
      <c r="I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</row>
    <row r="1399" spans="1:40" ht="15" customHeight="1">
      <c r="A1399" s="352"/>
      <c r="B1399" s="359"/>
      <c r="C1399" s="359"/>
      <c r="D1399" s="202"/>
      <c r="E1399" s="3"/>
      <c r="F1399" s="349"/>
      <c r="G1399" s="350"/>
      <c r="H1399" s="351"/>
      <c r="I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</row>
    <row r="1400" spans="1:40" ht="15" customHeight="1">
      <c r="A1400" s="23"/>
      <c r="B1400" s="5" t="s">
        <v>2163</v>
      </c>
      <c r="C1400" s="5" t="s">
        <v>2136</v>
      </c>
      <c r="D1400" s="203">
        <v>1</v>
      </c>
      <c r="E1400" s="6" t="s">
        <v>1380</v>
      </c>
      <c r="F1400" s="226"/>
      <c r="G1400" s="127"/>
      <c r="H1400" s="24"/>
      <c r="I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</row>
    <row r="1401" spans="1:40" ht="15" customHeight="1">
      <c r="A1401" s="352"/>
      <c r="B1401" s="359"/>
      <c r="C1401" s="359"/>
      <c r="D1401" s="202"/>
      <c r="E1401" s="3"/>
      <c r="F1401" s="349"/>
      <c r="G1401" s="350"/>
      <c r="H1401" s="351"/>
      <c r="I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</row>
    <row r="1402" spans="1:40" ht="15" customHeight="1">
      <c r="A1402" s="23"/>
      <c r="B1402" s="5"/>
      <c r="C1402" s="5"/>
      <c r="D1402" s="203"/>
      <c r="E1402" s="6"/>
      <c r="F1402" s="226"/>
      <c r="G1402" s="127"/>
      <c r="H1402" s="24"/>
      <c r="I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</row>
    <row r="1403" spans="1:40" ht="15" customHeight="1">
      <c r="A1403" s="352"/>
      <c r="B1403" s="359"/>
      <c r="C1403" s="359"/>
      <c r="D1403" s="224"/>
      <c r="E1403" s="3"/>
      <c r="F1403" s="349"/>
      <c r="G1403" s="350"/>
      <c r="H1403" s="351"/>
      <c r="I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</row>
    <row r="1404" spans="1:40" ht="15" customHeight="1">
      <c r="A1404" s="23"/>
      <c r="B1404" s="5" t="s">
        <v>2164</v>
      </c>
      <c r="C1404" s="5" t="s">
        <v>2134</v>
      </c>
      <c r="D1404" s="232">
        <v>1</v>
      </c>
      <c r="E1404" s="6" t="s">
        <v>1380</v>
      </c>
      <c r="F1404" s="226"/>
      <c r="G1404" s="127"/>
      <c r="H1404" s="24"/>
      <c r="I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</row>
    <row r="1405" spans="1:40" ht="15" customHeight="1">
      <c r="A1405" s="352"/>
      <c r="B1405" s="353"/>
      <c r="C1405" s="354"/>
      <c r="D1405" s="224"/>
      <c r="E1405" s="113"/>
      <c r="F1405" s="349"/>
      <c r="G1405" s="350"/>
      <c r="H1405" s="351"/>
      <c r="I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</row>
    <row r="1406" spans="1:40" ht="15" customHeight="1">
      <c r="A1406" s="131"/>
      <c r="B1406" s="139" t="s">
        <v>2164</v>
      </c>
      <c r="C1406" s="82" t="s">
        <v>2135</v>
      </c>
      <c r="D1406" s="232">
        <v>3</v>
      </c>
      <c r="E1406" s="114" t="s">
        <v>1380</v>
      </c>
      <c r="F1406" s="226"/>
      <c r="G1406" s="127"/>
      <c r="H1406" s="24"/>
      <c r="I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</row>
    <row r="1407" spans="1:40" ht="15" customHeight="1">
      <c r="A1407" s="352"/>
      <c r="B1407" s="359"/>
      <c r="C1407" s="359"/>
      <c r="D1407" s="355"/>
      <c r="E1407" s="360"/>
      <c r="F1407" s="349"/>
      <c r="G1407" s="350"/>
      <c r="H1407" s="351"/>
      <c r="I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</row>
    <row r="1408" spans="1:40" ht="15" customHeight="1">
      <c r="A1408" s="138"/>
      <c r="B1408" s="82" t="s">
        <v>2164</v>
      </c>
      <c r="C1408" s="82" t="s">
        <v>2165</v>
      </c>
      <c r="D1408" s="203">
        <v>1</v>
      </c>
      <c r="E1408" s="114" t="s">
        <v>1380</v>
      </c>
      <c r="F1408" s="226"/>
      <c r="G1408" s="27"/>
      <c r="H1408" s="31"/>
      <c r="I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</row>
    <row r="1409" spans="1:40" ht="15" customHeight="1">
      <c r="A1409" s="352"/>
      <c r="B1409" s="354"/>
      <c r="C1409" s="354"/>
      <c r="D1409" s="355"/>
      <c r="E1409" s="356"/>
      <c r="F1409" s="349"/>
      <c r="G1409" s="350"/>
      <c r="H1409" s="361"/>
      <c r="I1409" s="19"/>
      <c r="J1409" s="221"/>
      <c r="K1409" s="221"/>
      <c r="L1409" s="221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</row>
    <row r="1410" spans="1:40" ht="15" customHeight="1">
      <c r="A1410" s="47"/>
      <c r="B1410" s="362"/>
      <c r="C1410" s="135"/>
      <c r="D1410" s="204"/>
      <c r="E1410" s="134"/>
      <c r="F1410" s="244"/>
      <c r="G1410" s="122"/>
      <c r="H1410" s="121"/>
      <c r="I1410" s="19"/>
      <c r="J1410" s="341"/>
      <c r="K1410" s="341"/>
      <c r="L1410" s="341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</row>
    <row r="1411" spans="1:40" ht="15" customHeight="1">
      <c r="A1411" s="188"/>
      <c r="B1411" s="186"/>
      <c r="C1411" s="130"/>
      <c r="D1411" s="238"/>
      <c r="E1411" s="113"/>
      <c r="F1411" s="225"/>
      <c r="G1411" s="125"/>
      <c r="H1411" s="21"/>
      <c r="I1411" s="19"/>
      <c r="J1411" s="256"/>
      <c r="K1411" s="256"/>
      <c r="L1411" s="256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</row>
    <row r="1412" spans="1:40" ht="15" customHeight="1">
      <c r="A1412" s="188"/>
      <c r="B1412" s="82" t="s">
        <v>1682</v>
      </c>
      <c r="C1412" s="82" t="s">
        <v>1934</v>
      </c>
      <c r="D1412" s="232">
        <v>4</v>
      </c>
      <c r="E1412" s="114" t="s">
        <v>1684</v>
      </c>
      <c r="F1412" s="226"/>
      <c r="G1412" s="127"/>
      <c r="H1412" s="24"/>
      <c r="I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</row>
    <row r="1413" spans="1:40" ht="15" customHeight="1">
      <c r="A1413" s="352"/>
      <c r="B1413" s="354"/>
      <c r="C1413" s="354"/>
      <c r="D1413" s="202"/>
      <c r="E1413" s="113"/>
      <c r="F1413" s="349"/>
      <c r="G1413" s="350"/>
      <c r="H1413" s="21"/>
      <c r="I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</row>
    <row r="1414" spans="1:40" ht="15" customHeight="1">
      <c r="A1414" s="138"/>
      <c r="B1414" s="82" t="s">
        <v>1682</v>
      </c>
      <c r="C1414" s="82" t="s">
        <v>1883</v>
      </c>
      <c r="D1414" s="203">
        <v>22</v>
      </c>
      <c r="E1414" s="114" t="s">
        <v>1684</v>
      </c>
      <c r="F1414" s="226"/>
      <c r="G1414" s="127"/>
      <c r="H1414" s="24"/>
      <c r="I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</row>
    <row r="1415" spans="1:40" ht="15" customHeight="1">
      <c r="A1415" s="352"/>
      <c r="B1415" s="354"/>
      <c r="C1415" s="354"/>
      <c r="D1415" s="202"/>
      <c r="E1415" s="113"/>
      <c r="F1415" s="349"/>
      <c r="G1415" s="350"/>
      <c r="H1415" s="21"/>
      <c r="I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</row>
    <row r="1416" spans="1:40" ht="15" customHeight="1">
      <c r="A1416" s="23"/>
      <c r="B1416" s="82" t="s">
        <v>1682</v>
      </c>
      <c r="C1416" s="82" t="s">
        <v>2166</v>
      </c>
      <c r="D1416" s="203">
        <v>4</v>
      </c>
      <c r="E1416" s="114" t="s">
        <v>1684</v>
      </c>
      <c r="F1416" s="226"/>
      <c r="G1416" s="127"/>
      <c r="H1416" s="24"/>
      <c r="I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</row>
    <row r="1417" spans="1:40" ht="15" customHeight="1">
      <c r="A1417" s="352"/>
      <c r="B1417" s="354"/>
      <c r="C1417" s="354"/>
      <c r="D1417" s="202"/>
      <c r="E1417" s="113"/>
      <c r="F1417" s="349"/>
      <c r="G1417" s="350"/>
      <c r="H1417" s="21"/>
      <c r="I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</row>
    <row r="1418" spans="1:40" ht="15" customHeight="1">
      <c r="A1418" s="23"/>
      <c r="B1418" s="82" t="s">
        <v>1682</v>
      </c>
      <c r="C1418" s="82" t="s">
        <v>2167</v>
      </c>
      <c r="D1418" s="203">
        <v>1</v>
      </c>
      <c r="E1418" s="114" t="s">
        <v>1684</v>
      </c>
      <c r="F1418" s="226"/>
      <c r="G1418" s="127"/>
      <c r="H1418" s="24"/>
      <c r="I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</row>
    <row r="1419" spans="1:40" ht="15" customHeight="1">
      <c r="A1419" s="352"/>
      <c r="B1419" s="354"/>
      <c r="C1419" s="354"/>
      <c r="D1419" s="202"/>
      <c r="E1419" s="113"/>
      <c r="F1419" s="349"/>
      <c r="G1419" s="350"/>
      <c r="H1419" s="21"/>
      <c r="I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</row>
    <row r="1420" spans="1:40" ht="15" customHeight="1">
      <c r="A1420" s="23"/>
      <c r="B1420" s="82" t="s">
        <v>1682</v>
      </c>
      <c r="C1420" s="82" t="s">
        <v>1980</v>
      </c>
      <c r="D1420" s="203">
        <v>5</v>
      </c>
      <c r="E1420" s="114" t="s">
        <v>1684</v>
      </c>
      <c r="F1420" s="226"/>
      <c r="G1420" s="127"/>
      <c r="H1420" s="24"/>
      <c r="I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</row>
    <row r="1421" spans="1:40" ht="15" customHeight="1">
      <c r="A1421" s="352"/>
      <c r="B1421" s="354"/>
      <c r="C1421" s="354"/>
      <c r="D1421" s="202"/>
      <c r="E1421" s="113"/>
      <c r="F1421" s="349"/>
      <c r="G1421" s="350"/>
      <c r="H1421" s="351"/>
      <c r="I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</row>
    <row r="1422" spans="1:40" ht="15" customHeight="1">
      <c r="A1422" s="23"/>
      <c r="B1422" s="82" t="s">
        <v>1682</v>
      </c>
      <c r="C1422" s="82" t="s">
        <v>2168</v>
      </c>
      <c r="D1422" s="203">
        <v>2</v>
      </c>
      <c r="E1422" s="114" t="s">
        <v>1684</v>
      </c>
      <c r="F1422" s="226"/>
      <c r="G1422" s="127"/>
      <c r="H1422" s="24"/>
      <c r="I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</row>
    <row r="1423" spans="1:40" ht="15" customHeight="1">
      <c r="A1423" s="352"/>
      <c r="B1423" s="354"/>
      <c r="C1423" s="354"/>
      <c r="D1423" s="202"/>
      <c r="E1423" s="113"/>
      <c r="F1423" s="349"/>
      <c r="G1423" s="350"/>
      <c r="H1423" s="351"/>
      <c r="I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</row>
    <row r="1424" spans="1:40" ht="15" customHeight="1">
      <c r="A1424" s="23"/>
      <c r="B1424" s="82" t="s">
        <v>1682</v>
      </c>
      <c r="C1424" s="82" t="s">
        <v>1825</v>
      </c>
      <c r="D1424" s="203">
        <v>1</v>
      </c>
      <c r="E1424" s="114" t="s">
        <v>1684</v>
      </c>
      <c r="F1424" s="226"/>
      <c r="G1424" s="127"/>
      <c r="H1424" s="24"/>
      <c r="I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</row>
    <row r="1425" spans="1:40" ht="15" customHeight="1">
      <c r="A1425" s="352"/>
      <c r="B1425" s="354"/>
      <c r="C1425" s="354"/>
      <c r="D1425" s="202"/>
      <c r="E1425" s="113"/>
      <c r="F1425" s="349"/>
      <c r="G1425" s="350"/>
      <c r="H1425" s="351"/>
      <c r="I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</row>
    <row r="1426" spans="1:40" ht="15" customHeight="1">
      <c r="A1426" s="23"/>
      <c r="B1426" s="82" t="s">
        <v>1682</v>
      </c>
      <c r="C1426" s="82" t="s">
        <v>1981</v>
      </c>
      <c r="D1426" s="203">
        <v>18</v>
      </c>
      <c r="E1426" s="114" t="s">
        <v>1684</v>
      </c>
      <c r="F1426" s="226"/>
      <c r="G1426" s="127"/>
      <c r="H1426" s="24"/>
      <c r="I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</row>
    <row r="1427" spans="1:40" ht="15" customHeight="1">
      <c r="A1427" s="352"/>
      <c r="B1427" s="354"/>
      <c r="C1427" s="354"/>
      <c r="D1427" s="202"/>
      <c r="E1427" s="113"/>
      <c r="F1427" s="349"/>
      <c r="G1427" s="350"/>
      <c r="H1427" s="351"/>
      <c r="I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</row>
    <row r="1428" spans="1:40" ht="15" customHeight="1">
      <c r="A1428" s="23"/>
      <c r="B1428" s="82" t="s">
        <v>1682</v>
      </c>
      <c r="C1428" s="82" t="s">
        <v>2169</v>
      </c>
      <c r="D1428" s="203">
        <v>20</v>
      </c>
      <c r="E1428" s="114" t="s">
        <v>1684</v>
      </c>
      <c r="F1428" s="226"/>
      <c r="G1428" s="127"/>
      <c r="H1428" s="24"/>
      <c r="I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</row>
    <row r="1429" spans="1:40" ht="15" customHeight="1">
      <c r="A1429" s="352"/>
      <c r="B1429" s="353"/>
      <c r="C1429" s="354"/>
      <c r="D1429" s="202"/>
      <c r="E1429" s="113"/>
      <c r="F1429" s="349"/>
      <c r="G1429" s="350"/>
      <c r="H1429" s="351"/>
      <c r="I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</row>
    <row r="1430" spans="1:40" ht="15" customHeight="1">
      <c r="A1430" s="131"/>
      <c r="B1430" s="139"/>
      <c r="C1430" s="82"/>
      <c r="D1430" s="203"/>
      <c r="E1430" s="114"/>
      <c r="F1430" s="226"/>
      <c r="G1430" s="127"/>
      <c r="H1430" s="195"/>
      <c r="I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</row>
    <row r="1431" spans="1:40" ht="15" customHeight="1">
      <c r="A1431" s="352"/>
      <c r="B1431" s="354"/>
      <c r="C1431" s="354"/>
      <c r="D1431" s="202"/>
      <c r="E1431" s="113"/>
      <c r="F1431" s="349"/>
      <c r="G1431" s="350"/>
      <c r="H1431" s="351"/>
      <c r="I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</row>
    <row r="1432" spans="1:40" ht="15" customHeight="1">
      <c r="A1432" s="23"/>
      <c r="B1432" s="82"/>
      <c r="C1432" s="82"/>
      <c r="D1432" s="203"/>
      <c r="E1432" s="114"/>
      <c r="F1432" s="226"/>
      <c r="G1432" s="127"/>
      <c r="H1432" s="24"/>
      <c r="I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</row>
    <row r="1433" spans="1:40" ht="15" customHeight="1">
      <c r="A1433" s="352"/>
      <c r="B1433" s="359"/>
      <c r="C1433" s="359"/>
      <c r="D1433" s="202"/>
      <c r="E1433" s="3"/>
      <c r="F1433" s="349"/>
      <c r="G1433" s="350"/>
      <c r="H1433" s="351"/>
      <c r="I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</row>
    <row r="1434" spans="1:40" ht="15" customHeight="1">
      <c r="A1434" s="23"/>
      <c r="B1434" s="5"/>
      <c r="C1434" s="5"/>
      <c r="D1434" s="203"/>
      <c r="E1434" s="6"/>
      <c r="F1434" s="226"/>
      <c r="G1434" s="127"/>
      <c r="H1434" s="24"/>
      <c r="I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</row>
    <row r="1435" spans="1:40" ht="15" customHeight="1">
      <c r="A1435" s="352"/>
      <c r="B1435" s="359"/>
      <c r="C1435" s="359"/>
      <c r="D1435" s="202"/>
      <c r="E1435" s="3"/>
      <c r="F1435" s="349"/>
      <c r="G1435" s="350"/>
      <c r="H1435" s="351"/>
      <c r="I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</row>
    <row r="1436" spans="1:40" ht="15" customHeight="1">
      <c r="A1436" s="23"/>
      <c r="B1436" s="5"/>
      <c r="C1436" s="5"/>
      <c r="D1436" s="203"/>
      <c r="E1436" s="6"/>
      <c r="F1436" s="226"/>
      <c r="G1436" s="127"/>
      <c r="H1436" s="24"/>
      <c r="I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</row>
    <row r="1437" spans="1:40" ht="15" customHeight="1">
      <c r="A1437" s="352"/>
      <c r="B1437" s="359"/>
      <c r="C1437" s="359"/>
      <c r="D1437" s="202"/>
      <c r="E1437" s="3"/>
      <c r="F1437" s="349"/>
      <c r="G1437" s="350"/>
      <c r="H1437" s="351"/>
      <c r="I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</row>
    <row r="1438" spans="1:40" ht="15" customHeight="1">
      <c r="A1438" s="23"/>
      <c r="B1438" s="5"/>
      <c r="C1438" s="5"/>
      <c r="D1438" s="203"/>
      <c r="E1438" s="6"/>
      <c r="F1438" s="226"/>
      <c r="G1438" s="127"/>
      <c r="H1438" s="24"/>
      <c r="I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</row>
    <row r="1439" spans="1:40" ht="15" customHeight="1">
      <c r="A1439" s="352"/>
      <c r="B1439" s="353"/>
      <c r="C1439" s="354"/>
      <c r="D1439" s="202"/>
      <c r="E1439" s="113"/>
      <c r="F1439" s="349"/>
      <c r="G1439" s="350"/>
      <c r="H1439" s="351"/>
      <c r="I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</row>
    <row r="1440" spans="1:40" ht="15" customHeight="1">
      <c r="A1440" s="131"/>
      <c r="B1440" s="114" t="str">
        <f>A996&amp;" - 計"</f>
        <v>7 - 計</v>
      </c>
      <c r="C1440" s="82"/>
      <c r="D1440" s="203"/>
      <c r="E1440" s="114"/>
      <c r="F1440" s="226"/>
      <c r="G1440" s="127"/>
      <c r="H1440" s="24"/>
      <c r="I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</row>
    <row r="1441" spans="1:40" ht="15" customHeight="1">
      <c r="A1441" s="352"/>
      <c r="B1441" s="359"/>
      <c r="C1441" s="359"/>
      <c r="D1441" s="202"/>
      <c r="E1441" s="3"/>
      <c r="F1441" s="225"/>
      <c r="G1441" s="350"/>
      <c r="H1441" s="21"/>
      <c r="I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</row>
    <row r="1442" spans="1:40" ht="15" customHeight="1">
      <c r="A1442" s="33"/>
      <c r="B1442" s="135"/>
      <c r="C1442" s="135"/>
      <c r="D1442" s="204"/>
      <c r="E1442" s="134"/>
      <c r="F1442" s="244"/>
      <c r="G1442" s="34"/>
      <c r="H1442" s="35"/>
      <c r="I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</row>
    <row r="1443" spans="1:40" ht="15" customHeight="1">
      <c r="A1443" s="141"/>
      <c r="B1443" s="190"/>
      <c r="C1443" s="190"/>
      <c r="D1443" s="205"/>
      <c r="E1443" s="189"/>
      <c r="F1443" s="263"/>
      <c r="G1443" s="125"/>
      <c r="H1443" s="239"/>
      <c r="I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</row>
    <row r="1444" spans="1:40" ht="15" customHeight="1">
      <c r="A1444" s="138">
        <v>8</v>
      </c>
      <c r="B1444" s="82" t="s">
        <v>2170</v>
      </c>
      <c r="C1444" s="82"/>
      <c r="D1444" s="203"/>
      <c r="E1444" s="114"/>
      <c r="F1444" s="226"/>
      <c r="G1444" s="127"/>
      <c r="H1444" s="24"/>
      <c r="I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</row>
    <row r="1445" spans="1:40" ht="15" customHeight="1">
      <c r="A1445" s="352"/>
      <c r="B1445" s="354"/>
      <c r="C1445" s="354"/>
      <c r="D1445" s="355"/>
      <c r="E1445" s="356"/>
      <c r="F1445" s="349"/>
      <c r="G1445" s="350"/>
      <c r="H1445" s="351"/>
      <c r="I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</row>
    <row r="1446" spans="1:40" ht="15" customHeight="1">
      <c r="A1446" s="131"/>
      <c r="B1446" s="82"/>
      <c r="C1446" s="82"/>
      <c r="D1446" s="203"/>
      <c r="E1446" s="114"/>
      <c r="F1446" s="226"/>
      <c r="G1446" s="127"/>
      <c r="H1446" s="24"/>
      <c r="I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</row>
    <row r="1447" spans="1:40" ht="15" customHeight="1">
      <c r="A1447" s="352"/>
      <c r="B1447" s="354"/>
      <c r="C1447" s="130"/>
      <c r="D1447" s="224"/>
      <c r="E1447" s="113"/>
      <c r="F1447" s="349"/>
      <c r="G1447" s="350"/>
      <c r="H1447" s="351"/>
      <c r="I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</row>
    <row r="1448" spans="1:40" ht="15" customHeight="1">
      <c r="A1448" s="131"/>
      <c r="B1448" s="82" t="s">
        <v>2171</v>
      </c>
      <c r="C1448" s="82"/>
      <c r="D1448" s="232">
        <v>1</v>
      </c>
      <c r="E1448" s="114" t="s">
        <v>2172</v>
      </c>
      <c r="F1448" s="226"/>
      <c r="G1448" s="127"/>
      <c r="H1448" s="24"/>
      <c r="I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</row>
    <row r="1449" spans="1:40" ht="15" customHeight="1">
      <c r="A1449" s="131"/>
      <c r="B1449" s="82"/>
      <c r="C1449" s="82"/>
      <c r="D1449" s="232"/>
      <c r="E1449" s="114"/>
      <c r="F1449" s="66"/>
      <c r="G1449" s="127"/>
      <c r="H1449" s="195"/>
      <c r="I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</row>
    <row r="1450" spans="1:40" ht="15" customHeight="1">
      <c r="A1450" s="23"/>
      <c r="B1450" s="5"/>
      <c r="C1450" s="5"/>
      <c r="D1450" s="203"/>
      <c r="E1450" s="6"/>
      <c r="F1450" s="226"/>
      <c r="G1450" s="127"/>
      <c r="H1450" s="24"/>
      <c r="I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</row>
    <row r="1451" spans="1:40" ht="15" customHeight="1">
      <c r="A1451" s="352"/>
      <c r="B1451" s="354"/>
      <c r="C1451" s="354"/>
      <c r="D1451" s="202"/>
      <c r="E1451" s="113"/>
      <c r="F1451" s="357"/>
      <c r="G1451" s="350"/>
      <c r="H1451" s="351"/>
      <c r="I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</row>
    <row r="1452" spans="1:40" ht="15" customHeight="1">
      <c r="A1452" s="131"/>
      <c r="B1452" s="82" t="s">
        <v>2173</v>
      </c>
      <c r="C1452" s="82" t="s">
        <v>2174</v>
      </c>
      <c r="D1452" s="203">
        <v>1</v>
      </c>
      <c r="E1452" s="114" t="s">
        <v>1707</v>
      </c>
      <c r="F1452" s="124"/>
      <c r="G1452" s="127"/>
      <c r="H1452" s="195"/>
      <c r="I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</row>
    <row r="1453" spans="1:40" ht="15" customHeight="1">
      <c r="A1453" s="352"/>
      <c r="B1453" s="354"/>
      <c r="C1453" s="130"/>
      <c r="D1453" s="234"/>
      <c r="E1453" s="113"/>
      <c r="F1453" s="65"/>
      <c r="G1453" s="350"/>
      <c r="H1453" s="21"/>
      <c r="I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</row>
    <row r="1454" spans="1:40" ht="15" customHeight="1">
      <c r="A1454" s="131"/>
      <c r="B1454" s="5" t="s">
        <v>2173</v>
      </c>
      <c r="C1454" s="82" t="s">
        <v>2175</v>
      </c>
      <c r="D1454" s="203">
        <v>1</v>
      </c>
      <c r="E1454" s="114" t="s">
        <v>1707</v>
      </c>
      <c r="F1454" s="66"/>
      <c r="G1454" s="127"/>
      <c r="H1454" s="195"/>
      <c r="I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</row>
    <row r="1455" spans="1:40" ht="15" customHeight="1">
      <c r="A1455" s="352"/>
      <c r="B1455" s="354"/>
      <c r="C1455" s="354"/>
      <c r="D1455" s="202"/>
      <c r="E1455" s="113"/>
      <c r="F1455" s="357"/>
      <c r="G1455" s="350"/>
      <c r="H1455" s="351"/>
      <c r="I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</row>
    <row r="1456" spans="1:40" ht="15" customHeight="1">
      <c r="A1456" s="131"/>
      <c r="B1456" s="5" t="s">
        <v>2173</v>
      </c>
      <c r="C1456" s="82" t="s">
        <v>2176</v>
      </c>
      <c r="D1456" s="203">
        <v>1</v>
      </c>
      <c r="E1456" s="114" t="s">
        <v>1707</v>
      </c>
      <c r="F1456" s="124"/>
      <c r="G1456" s="127"/>
      <c r="H1456" s="195"/>
      <c r="I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</row>
    <row r="1457" spans="1:40" ht="15" customHeight="1">
      <c r="A1457" s="352"/>
      <c r="B1457" s="354"/>
      <c r="C1457" s="354"/>
      <c r="D1457" s="202"/>
      <c r="E1457" s="113"/>
      <c r="F1457" s="65"/>
      <c r="G1457" s="350"/>
      <c r="H1457" s="21"/>
      <c r="I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</row>
    <row r="1458" spans="1:40" ht="15" customHeight="1">
      <c r="A1458" s="131"/>
      <c r="B1458" s="82" t="s">
        <v>2177</v>
      </c>
      <c r="C1458" s="82" t="s">
        <v>2178</v>
      </c>
      <c r="D1458" s="203">
        <v>2</v>
      </c>
      <c r="E1458" s="114" t="s">
        <v>1707</v>
      </c>
      <c r="F1458" s="66"/>
      <c r="G1458" s="127"/>
      <c r="H1458" s="195"/>
      <c r="I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</row>
    <row r="1459" spans="1:40" ht="15" customHeight="1">
      <c r="A1459" s="352"/>
      <c r="B1459" s="354"/>
      <c r="C1459" s="354"/>
      <c r="D1459" s="202"/>
      <c r="E1459" s="113"/>
      <c r="F1459" s="357"/>
      <c r="G1459" s="350"/>
      <c r="H1459" s="351"/>
      <c r="I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</row>
    <row r="1460" spans="1:40" ht="15" customHeight="1">
      <c r="A1460" s="131"/>
      <c r="B1460" s="82" t="s">
        <v>2179</v>
      </c>
      <c r="C1460" s="82" t="s">
        <v>2180</v>
      </c>
      <c r="D1460" s="203">
        <v>2</v>
      </c>
      <c r="E1460" s="114" t="s">
        <v>1707</v>
      </c>
      <c r="F1460" s="124"/>
      <c r="G1460" s="127"/>
      <c r="H1460" s="195"/>
      <c r="I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</row>
    <row r="1461" spans="1:40" ht="15" customHeight="1">
      <c r="A1461" s="352"/>
      <c r="B1461" s="354"/>
      <c r="C1461" s="354"/>
      <c r="D1461" s="202"/>
      <c r="E1461" s="113"/>
      <c r="F1461" s="357"/>
      <c r="G1461" s="350"/>
      <c r="H1461" s="351"/>
      <c r="I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</row>
    <row r="1462" spans="1:40" ht="15" customHeight="1">
      <c r="A1462" s="131"/>
      <c r="B1462" s="82"/>
      <c r="C1462" s="82"/>
      <c r="D1462" s="203"/>
      <c r="E1462" s="114"/>
      <c r="F1462" s="124"/>
      <c r="G1462" s="127"/>
      <c r="H1462" s="195"/>
      <c r="I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</row>
    <row r="1463" spans="1:40" ht="15" customHeight="1">
      <c r="A1463" s="352"/>
      <c r="B1463" s="354"/>
      <c r="C1463" s="354"/>
      <c r="D1463" s="202"/>
      <c r="E1463" s="113"/>
      <c r="F1463" s="357"/>
      <c r="G1463" s="350"/>
      <c r="H1463" s="351"/>
      <c r="I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</row>
    <row r="1464" spans="1:40" ht="15" customHeight="1">
      <c r="A1464" s="131"/>
      <c r="B1464" s="82" t="s">
        <v>1642</v>
      </c>
      <c r="C1464" s="82" t="s">
        <v>2181</v>
      </c>
      <c r="D1464" s="203">
        <v>11</v>
      </c>
      <c r="E1464" s="114" t="s">
        <v>4</v>
      </c>
      <c r="F1464" s="124"/>
      <c r="G1464" s="127"/>
      <c r="H1464" s="195"/>
      <c r="I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</row>
    <row r="1465" spans="1:40" ht="15" customHeight="1">
      <c r="A1465" s="352"/>
      <c r="B1465" s="354"/>
      <c r="C1465" s="354"/>
      <c r="D1465" s="202"/>
      <c r="E1465" s="113"/>
      <c r="F1465" s="349"/>
      <c r="G1465" s="350"/>
      <c r="H1465" s="351"/>
      <c r="I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</row>
    <row r="1466" spans="1:40" ht="15" customHeight="1">
      <c r="A1466" s="131"/>
      <c r="B1466" s="82" t="s">
        <v>1642</v>
      </c>
      <c r="C1466" s="82" t="s">
        <v>1643</v>
      </c>
      <c r="D1466" s="203">
        <v>110</v>
      </c>
      <c r="E1466" s="114" t="s">
        <v>4</v>
      </c>
      <c r="F1466" s="226"/>
      <c r="G1466" s="127"/>
      <c r="H1466" s="24"/>
      <c r="I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</row>
    <row r="1467" spans="1:40" ht="15" customHeight="1">
      <c r="A1467" s="352"/>
      <c r="B1467" s="354"/>
      <c r="C1467" s="359"/>
      <c r="D1467" s="202"/>
      <c r="E1467" s="3"/>
      <c r="F1467" s="225"/>
      <c r="G1467" s="350"/>
      <c r="H1467" s="21"/>
      <c r="I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</row>
    <row r="1468" spans="1:40" ht="15" customHeight="1">
      <c r="A1468" s="23"/>
      <c r="B1468" s="82" t="s">
        <v>1642</v>
      </c>
      <c r="C1468" s="5" t="s">
        <v>2182</v>
      </c>
      <c r="D1468" s="203">
        <v>5</v>
      </c>
      <c r="E1468" s="6" t="s">
        <v>4</v>
      </c>
      <c r="F1468" s="226"/>
      <c r="G1468" s="127"/>
      <c r="H1468" s="195"/>
      <c r="I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</row>
    <row r="1469" spans="1:40" ht="15" customHeight="1">
      <c r="A1469" s="352"/>
      <c r="B1469" s="354"/>
      <c r="C1469" s="354"/>
      <c r="D1469" s="355"/>
      <c r="E1469" s="356"/>
      <c r="F1469" s="349"/>
      <c r="G1469" s="350"/>
      <c r="H1469" s="351"/>
      <c r="I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</row>
    <row r="1470" spans="1:40" ht="15" customHeight="1">
      <c r="A1470" s="138"/>
      <c r="B1470" s="82" t="s">
        <v>1642</v>
      </c>
      <c r="C1470" s="82" t="s">
        <v>1646</v>
      </c>
      <c r="D1470" s="203">
        <v>52</v>
      </c>
      <c r="E1470" s="114" t="s">
        <v>4</v>
      </c>
      <c r="F1470" s="226"/>
      <c r="G1470" s="127"/>
      <c r="H1470" s="24"/>
      <c r="I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</row>
    <row r="1471" spans="1:40" ht="15" customHeight="1">
      <c r="A1471" s="352"/>
      <c r="B1471" s="354"/>
      <c r="C1471" s="354"/>
      <c r="D1471" s="355"/>
      <c r="E1471" s="356"/>
      <c r="F1471" s="349"/>
      <c r="G1471" s="350"/>
      <c r="H1471" s="351"/>
      <c r="I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</row>
    <row r="1472" spans="1:40" ht="15" customHeight="1">
      <c r="A1472" s="131"/>
      <c r="B1472" s="82" t="s">
        <v>1642</v>
      </c>
      <c r="C1472" s="82" t="s">
        <v>2183</v>
      </c>
      <c r="D1472" s="203">
        <v>5</v>
      </c>
      <c r="E1472" s="114" t="s">
        <v>4</v>
      </c>
      <c r="F1472" s="226"/>
      <c r="G1472" s="127"/>
      <c r="H1472" s="24"/>
      <c r="I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</row>
    <row r="1473" spans="1:40" ht="15" customHeight="1">
      <c r="A1473" s="352"/>
      <c r="B1473" s="354"/>
      <c r="C1473" s="130"/>
      <c r="D1473" s="202"/>
      <c r="E1473" s="113"/>
      <c r="F1473" s="349"/>
      <c r="G1473" s="350"/>
      <c r="H1473" s="351"/>
      <c r="I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</row>
    <row r="1474" spans="1:40" ht="15" customHeight="1">
      <c r="A1474" s="33"/>
      <c r="B1474" s="135" t="s">
        <v>1642</v>
      </c>
      <c r="C1474" s="135" t="s">
        <v>1647</v>
      </c>
      <c r="D1474" s="204">
        <v>49</v>
      </c>
      <c r="E1474" s="134" t="s">
        <v>4</v>
      </c>
      <c r="F1474" s="244"/>
      <c r="G1474" s="34"/>
      <c r="H1474" s="35"/>
      <c r="I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</row>
    <row r="1475" spans="1:40" ht="15" customHeight="1">
      <c r="A1475" s="141"/>
      <c r="B1475" s="190"/>
      <c r="C1475" s="190"/>
      <c r="D1475" s="205"/>
      <c r="E1475" s="189"/>
      <c r="F1475" s="263"/>
      <c r="G1475" s="125"/>
      <c r="H1475" s="239"/>
      <c r="I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</row>
    <row r="1476" spans="1:40" ht="15" customHeight="1">
      <c r="A1476" s="131"/>
      <c r="B1476" s="82" t="s">
        <v>1642</v>
      </c>
      <c r="C1476" s="82" t="s">
        <v>2184</v>
      </c>
      <c r="D1476" s="203">
        <v>5</v>
      </c>
      <c r="E1476" s="114" t="s">
        <v>4</v>
      </c>
      <c r="F1476" s="124"/>
      <c r="G1476" s="127"/>
      <c r="H1476" s="195"/>
      <c r="I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</row>
    <row r="1477" spans="1:40" ht="15" customHeight="1">
      <c r="A1477" s="352"/>
      <c r="B1477" s="354"/>
      <c r="C1477" s="354"/>
      <c r="D1477" s="202"/>
      <c r="E1477" s="113"/>
      <c r="F1477" s="65"/>
      <c r="G1477" s="350"/>
      <c r="H1477" s="21"/>
      <c r="I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</row>
    <row r="1478" spans="1:40" ht="15" customHeight="1">
      <c r="A1478" s="131"/>
      <c r="B1478" s="82" t="s">
        <v>1642</v>
      </c>
      <c r="C1478" s="82" t="s">
        <v>2185</v>
      </c>
      <c r="D1478" s="203">
        <v>51</v>
      </c>
      <c r="E1478" s="114" t="s">
        <v>4</v>
      </c>
      <c r="F1478" s="66"/>
      <c r="G1478" s="127"/>
      <c r="H1478" s="195"/>
      <c r="I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</row>
    <row r="1479" spans="1:40" ht="15" customHeight="1">
      <c r="A1479" s="352"/>
      <c r="B1479" s="354"/>
      <c r="C1479" s="354"/>
      <c r="D1479" s="202"/>
      <c r="E1479" s="113"/>
      <c r="F1479" s="357"/>
      <c r="G1479" s="350"/>
      <c r="H1479" s="351"/>
      <c r="I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</row>
    <row r="1480" spans="1:40" ht="15" customHeight="1">
      <c r="A1480" s="131"/>
      <c r="B1480" s="82"/>
      <c r="C1480" s="82"/>
      <c r="D1480" s="203"/>
      <c r="E1480" s="114"/>
      <c r="F1480" s="124"/>
      <c r="G1480" s="127"/>
      <c r="H1480" s="195"/>
      <c r="I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</row>
    <row r="1481" spans="1:40" ht="15" customHeight="1">
      <c r="A1481" s="352"/>
      <c r="B1481" s="354"/>
      <c r="C1481" s="354"/>
      <c r="D1481" s="202"/>
      <c r="E1481" s="113"/>
      <c r="F1481" s="357"/>
      <c r="G1481" s="350"/>
      <c r="H1481" s="351"/>
      <c r="I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</row>
    <row r="1482" spans="1:40" ht="15" customHeight="1">
      <c r="A1482" s="131"/>
      <c r="B1482" s="82" t="s">
        <v>1661</v>
      </c>
      <c r="C1482" s="82" t="s">
        <v>2186</v>
      </c>
      <c r="D1482" s="203">
        <v>15</v>
      </c>
      <c r="E1482" s="114" t="s">
        <v>4</v>
      </c>
      <c r="F1482" s="124"/>
      <c r="G1482" s="127"/>
      <c r="H1482" s="195"/>
      <c r="I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</row>
    <row r="1483" spans="1:40" ht="15" customHeight="1">
      <c r="A1483" s="352"/>
      <c r="B1483" s="354"/>
      <c r="C1483" s="130"/>
      <c r="D1483" s="234"/>
      <c r="E1483" s="113"/>
      <c r="F1483" s="65"/>
      <c r="G1483" s="350"/>
      <c r="H1483" s="21"/>
      <c r="I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</row>
    <row r="1484" spans="1:40" ht="15" customHeight="1">
      <c r="A1484" s="131"/>
      <c r="B1484" s="82" t="s">
        <v>1661</v>
      </c>
      <c r="C1484" s="82" t="s">
        <v>1968</v>
      </c>
      <c r="D1484" s="203">
        <v>5</v>
      </c>
      <c r="E1484" s="114" t="s">
        <v>4</v>
      </c>
      <c r="F1484" s="66"/>
      <c r="G1484" s="127"/>
      <c r="H1484" s="195"/>
      <c r="I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</row>
    <row r="1485" spans="1:40" ht="15" customHeight="1">
      <c r="A1485" s="352"/>
      <c r="B1485" s="354"/>
      <c r="C1485" s="354"/>
      <c r="D1485" s="202"/>
      <c r="E1485" s="113"/>
      <c r="F1485" s="357"/>
      <c r="G1485" s="350"/>
      <c r="H1485" s="351"/>
      <c r="I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</row>
    <row r="1486" spans="1:40" ht="15" customHeight="1">
      <c r="A1486" s="131"/>
      <c r="B1486" s="5"/>
      <c r="C1486" s="82"/>
      <c r="D1486" s="203"/>
      <c r="E1486" s="114"/>
      <c r="F1486" s="124"/>
      <c r="G1486" s="127"/>
      <c r="H1486" s="195"/>
      <c r="I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</row>
    <row r="1487" spans="1:40" ht="15" customHeight="1">
      <c r="A1487" s="352"/>
      <c r="B1487" s="354"/>
      <c r="C1487" s="354"/>
      <c r="D1487" s="224"/>
      <c r="E1487" s="113"/>
      <c r="F1487" s="65"/>
      <c r="G1487" s="350"/>
      <c r="H1487" s="21"/>
      <c r="I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</row>
    <row r="1488" spans="1:40" ht="15" customHeight="1">
      <c r="A1488" s="131"/>
      <c r="B1488" s="82" t="s">
        <v>2187</v>
      </c>
      <c r="C1488" s="82" t="s">
        <v>2188</v>
      </c>
      <c r="D1488" s="232">
        <v>7</v>
      </c>
      <c r="E1488" s="114" t="s">
        <v>1847</v>
      </c>
      <c r="F1488" s="66"/>
      <c r="G1488" s="127"/>
      <c r="H1488" s="195"/>
      <c r="I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</row>
    <row r="1489" spans="1:40" ht="15" customHeight="1">
      <c r="A1489" s="352"/>
      <c r="B1489" s="354"/>
      <c r="C1489" s="354"/>
      <c r="D1489" s="202"/>
      <c r="E1489" s="113"/>
      <c r="F1489" s="357"/>
      <c r="G1489" s="350"/>
      <c r="H1489" s="351"/>
      <c r="I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</row>
    <row r="1490" spans="1:40" ht="15" customHeight="1">
      <c r="A1490" s="131"/>
      <c r="B1490" s="82" t="s">
        <v>2189</v>
      </c>
      <c r="C1490" s="82" t="s">
        <v>2190</v>
      </c>
      <c r="D1490" s="203">
        <v>4</v>
      </c>
      <c r="E1490" s="114" t="s">
        <v>1684</v>
      </c>
      <c r="F1490" s="124"/>
      <c r="G1490" s="127"/>
      <c r="H1490" s="195"/>
      <c r="I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</row>
    <row r="1491" spans="1:40" ht="15" customHeight="1">
      <c r="A1491" s="352"/>
      <c r="B1491" s="354"/>
      <c r="C1491" s="354"/>
      <c r="D1491" s="202"/>
      <c r="E1491" s="113"/>
      <c r="F1491" s="357"/>
      <c r="G1491" s="350"/>
      <c r="H1491" s="351"/>
      <c r="I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</row>
    <row r="1492" spans="1:40" ht="15" customHeight="1">
      <c r="A1492" s="131"/>
      <c r="B1492" s="82"/>
      <c r="C1492" s="82"/>
      <c r="D1492" s="203"/>
      <c r="E1492" s="114"/>
      <c r="F1492" s="124"/>
      <c r="G1492" s="127"/>
      <c r="H1492" s="195"/>
      <c r="I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</row>
    <row r="1493" spans="1:40" ht="15" customHeight="1">
      <c r="A1493" s="352"/>
      <c r="B1493" s="354"/>
      <c r="C1493" s="354"/>
      <c r="D1493" s="202"/>
      <c r="E1493" s="113"/>
      <c r="F1493" s="357"/>
      <c r="G1493" s="350"/>
      <c r="H1493" s="351"/>
      <c r="I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</row>
    <row r="1494" spans="1:40" ht="15" customHeight="1">
      <c r="A1494" s="131"/>
      <c r="B1494" s="82" t="s">
        <v>2191</v>
      </c>
      <c r="C1494" s="82" t="s">
        <v>2192</v>
      </c>
      <c r="D1494" s="203">
        <v>1</v>
      </c>
      <c r="E1494" s="114" t="s">
        <v>1691</v>
      </c>
      <c r="F1494" s="124"/>
      <c r="G1494" s="127"/>
      <c r="H1494" s="195"/>
      <c r="I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</row>
    <row r="1495" spans="1:40" ht="15" customHeight="1">
      <c r="A1495" s="352"/>
      <c r="B1495" s="353"/>
      <c r="C1495" s="354"/>
      <c r="D1495" s="202"/>
      <c r="E1495" s="113"/>
      <c r="F1495" s="349"/>
      <c r="G1495" s="350"/>
      <c r="H1495" s="351"/>
      <c r="I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</row>
    <row r="1496" spans="1:40" ht="15" customHeight="1">
      <c r="A1496" s="131"/>
      <c r="B1496" s="139" t="s">
        <v>2193</v>
      </c>
      <c r="C1496" s="82" t="s">
        <v>2194</v>
      </c>
      <c r="D1496" s="203">
        <v>1</v>
      </c>
      <c r="E1496" s="114" t="s">
        <v>1691</v>
      </c>
      <c r="F1496" s="226"/>
      <c r="G1496" s="127"/>
      <c r="H1496" s="24"/>
      <c r="I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</row>
    <row r="1497" spans="1:40" ht="15" customHeight="1">
      <c r="A1497" s="352"/>
      <c r="B1497" s="359"/>
      <c r="C1497" s="359"/>
      <c r="D1497" s="202"/>
      <c r="E1497" s="3"/>
      <c r="F1497" s="225"/>
      <c r="G1497" s="350"/>
      <c r="H1497" s="21"/>
      <c r="I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</row>
    <row r="1498" spans="1:40" ht="15" customHeight="1">
      <c r="A1498" s="23"/>
      <c r="B1498" s="5" t="s">
        <v>2193</v>
      </c>
      <c r="C1498" s="5" t="s">
        <v>2195</v>
      </c>
      <c r="D1498" s="203">
        <v>1</v>
      </c>
      <c r="E1498" s="6" t="s">
        <v>1691</v>
      </c>
      <c r="F1498" s="226"/>
      <c r="G1498" s="127"/>
      <c r="H1498" s="195"/>
      <c r="I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</row>
    <row r="1499" spans="1:40" ht="15" customHeight="1">
      <c r="A1499" s="352"/>
      <c r="B1499" s="354"/>
      <c r="C1499" s="354"/>
      <c r="D1499" s="355"/>
      <c r="E1499" s="356"/>
      <c r="F1499" s="349"/>
      <c r="G1499" s="350"/>
      <c r="H1499" s="351"/>
      <c r="I1499" s="19"/>
      <c r="J1499" s="221"/>
      <c r="K1499" s="221"/>
      <c r="L1499" s="221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</row>
    <row r="1500" spans="1:40" ht="15" customHeight="1">
      <c r="A1500" s="23"/>
      <c r="B1500" s="184" t="s">
        <v>2193</v>
      </c>
      <c r="C1500" s="82" t="s">
        <v>2196</v>
      </c>
      <c r="D1500" s="203">
        <v>1</v>
      </c>
      <c r="E1500" s="114" t="s">
        <v>1691</v>
      </c>
      <c r="F1500" s="226"/>
      <c r="G1500" s="127"/>
      <c r="H1500" s="24"/>
      <c r="I1500" s="19"/>
      <c r="J1500" s="341"/>
      <c r="K1500" s="341"/>
      <c r="L1500" s="341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</row>
    <row r="1501" spans="1:40" ht="15" customHeight="1">
      <c r="A1501" s="188"/>
      <c r="B1501" s="186"/>
      <c r="C1501" s="130"/>
      <c r="D1501" s="206"/>
      <c r="E1501" s="113"/>
      <c r="F1501" s="225"/>
      <c r="G1501" s="350"/>
      <c r="H1501" s="21"/>
      <c r="I1501" s="19"/>
      <c r="J1501" s="256"/>
      <c r="K1501" s="256"/>
      <c r="L1501" s="256">
        <f>L1499*L1500</f>
        <v>0</v>
      </c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</row>
    <row r="1502" spans="1:40" ht="15" customHeight="1">
      <c r="A1502" s="188"/>
      <c r="B1502" s="82" t="s">
        <v>2193</v>
      </c>
      <c r="C1502" s="130" t="s">
        <v>2197</v>
      </c>
      <c r="D1502" s="203">
        <v>1</v>
      </c>
      <c r="E1502" s="114" t="s">
        <v>1691</v>
      </c>
      <c r="F1502" s="225"/>
      <c r="G1502" s="127"/>
      <c r="H1502" s="21"/>
      <c r="I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</row>
    <row r="1503" spans="1:40" ht="15" customHeight="1">
      <c r="A1503" s="352"/>
      <c r="B1503" s="358"/>
      <c r="C1503" s="354"/>
      <c r="D1503" s="206"/>
      <c r="E1503" s="113"/>
      <c r="F1503" s="349"/>
      <c r="G1503" s="350"/>
      <c r="H1503" s="351"/>
      <c r="I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</row>
    <row r="1504" spans="1:40" ht="15" customHeight="1">
      <c r="A1504" s="142"/>
      <c r="B1504" s="130"/>
      <c r="C1504" s="130"/>
      <c r="D1504" s="206"/>
      <c r="E1504" s="113"/>
      <c r="F1504" s="225"/>
      <c r="G1504" s="110"/>
      <c r="H1504" s="334"/>
      <c r="I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</row>
    <row r="1505" spans="1:40" ht="15" customHeight="1">
      <c r="A1505" s="352"/>
      <c r="B1505" s="354"/>
      <c r="C1505" s="354"/>
      <c r="D1505" s="363"/>
      <c r="E1505" s="356"/>
      <c r="F1505" s="349"/>
      <c r="G1505" s="350"/>
      <c r="H1505" s="361"/>
      <c r="I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</row>
    <row r="1506" spans="1:40" ht="15" customHeight="1">
      <c r="A1506" s="33"/>
      <c r="B1506" s="135" t="s">
        <v>1682</v>
      </c>
      <c r="C1506" s="135" t="s">
        <v>2198</v>
      </c>
      <c r="D1506" s="204">
        <v>3</v>
      </c>
      <c r="E1506" s="134" t="s">
        <v>1691</v>
      </c>
      <c r="F1506" s="244"/>
      <c r="G1506" s="34"/>
      <c r="H1506" s="35"/>
      <c r="I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</row>
    <row r="1507" spans="1:40" ht="15" customHeight="1">
      <c r="A1507" s="141"/>
      <c r="B1507" s="190"/>
      <c r="C1507" s="190"/>
      <c r="D1507" s="205"/>
      <c r="E1507" s="189"/>
      <c r="F1507" s="263"/>
      <c r="G1507" s="125"/>
      <c r="H1507" s="239"/>
      <c r="I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</row>
    <row r="1508" spans="1:40" ht="15" customHeight="1">
      <c r="A1508" s="131"/>
      <c r="B1508" s="82"/>
      <c r="C1508" s="82"/>
      <c r="D1508" s="203"/>
      <c r="E1508" s="114"/>
      <c r="F1508" s="226"/>
      <c r="G1508" s="127"/>
      <c r="H1508" s="24"/>
      <c r="I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</row>
    <row r="1509" spans="1:40" ht="15" customHeight="1">
      <c r="A1509" s="352"/>
      <c r="B1509" s="354"/>
      <c r="C1509" s="354"/>
      <c r="D1509" s="202"/>
      <c r="E1509" s="113"/>
      <c r="F1509" s="357"/>
      <c r="G1509" s="350"/>
      <c r="H1509" s="351"/>
      <c r="I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</row>
    <row r="1510" spans="1:40" ht="15" customHeight="1">
      <c r="A1510" s="131"/>
      <c r="B1510" s="82" t="s">
        <v>1982</v>
      </c>
      <c r="C1510" s="82"/>
      <c r="D1510" s="203">
        <v>2</v>
      </c>
      <c r="E1510" s="114" t="s">
        <v>1983</v>
      </c>
      <c r="F1510" s="124"/>
      <c r="G1510" s="127"/>
      <c r="H1510" s="195"/>
      <c r="I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</row>
    <row r="1511" spans="1:40" ht="15" customHeight="1">
      <c r="A1511" s="352"/>
      <c r="B1511" s="354"/>
      <c r="C1511" s="130"/>
      <c r="D1511" s="234"/>
      <c r="E1511" s="113"/>
      <c r="F1511" s="65"/>
      <c r="G1511" s="350"/>
      <c r="H1511" s="21"/>
      <c r="I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</row>
    <row r="1512" spans="1:40" ht="15" customHeight="1">
      <c r="A1512" s="131"/>
      <c r="B1512" s="5" t="s">
        <v>17</v>
      </c>
      <c r="C1512" s="82"/>
      <c r="D1512" s="203">
        <v>2</v>
      </c>
      <c r="E1512" s="114" t="s">
        <v>1983</v>
      </c>
      <c r="F1512" s="66"/>
      <c r="G1512" s="127"/>
      <c r="H1512" s="195"/>
      <c r="I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</row>
    <row r="1513" spans="1:40" ht="15" customHeight="1">
      <c r="A1513" s="131"/>
      <c r="B1513" s="354"/>
      <c r="C1513" s="354"/>
      <c r="D1513" s="202"/>
      <c r="E1513" s="113"/>
      <c r="F1513" s="357"/>
      <c r="G1513" s="350"/>
      <c r="H1513" s="351"/>
      <c r="I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</row>
    <row r="1514" spans="1:40" ht="15" customHeight="1">
      <c r="A1514" s="23"/>
      <c r="B1514" s="5" t="s">
        <v>1984</v>
      </c>
      <c r="C1514" s="82" t="s">
        <v>1985</v>
      </c>
      <c r="D1514" s="203">
        <v>3</v>
      </c>
      <c r="E1514" s="114" t="s">
        <v>1986</v>
      </c>
      <c r="F1514" s="124"/>
      <c r="G1514" s="127"/>
      <c r="H1514" s="195"/>
      <c r="I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</row>
    <row r="1515" spans="1:40" ht="15" customHeight="1">
      <c r="A1515" s="352"/>
      <c r="B1515" s="354"/>
      <c r="C1515" s="354"/>
      <c r="D1515" s="202"/>
      <c r="E1515" s="113"/>
      <c r="F1515" s="357"/>
      <c r="G1515" s="350"/>
      <c r="H1515" s="351"/>
      <c r="I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</row>
    <row r="1516" spans="1:40" ht="15" customHeight="1">
      <c r="A1516" s="131"/>
      <c r="B1516" s="82"/>
      <c r="C1516" s="82"/>
      <c r="D1516" s="232"/>
      <c r="E1516" s="114"/>
      <c r="F1516" s="124"/>
      <c r="G1516" s="127"/>
      <c r="H1516" s="195"/>
      <c r="I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</row>
    <row r="1517" spans="1:40" ht="15" customHeight="1">
      <c r="A1517" s="352"/>
      <c r="B1517" s="354"/>
      <c r="C1517" s="354"/>
      <c r="D1517" s="224"/>
      <c r="E1517" s="113"/>
      <c r="F1517" s="65"/>
      <c r="G1517" s="350"/>
      <c r="H1517" s="21"/>
      <c r="I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</row>
    <row r="1518" spans="1:40" ht="15" customHeight="1">
      <c r="A1518" s="131"/>
      <c r="B1518" s="5" t="s">
        <v>2199</v>
      </c>
      <c r="C1518" s="82"/>
      <c r="D1518" s="232">
        <v>1</v>
      </c>
      <c r="E1518" s="114" t="s">
        <v>2</v>
      </c>
      <c r="F1518" s="66"/>
      <c r="G1518" s="127"/>
      <c r="H1518" s="195"/>
      <c r="I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</row>
    <row r="1519" spans="1:40" ht="15" customHeight="1">
      <c r="A1519" s="352"/>
      <c r="B1519" s="354"/>
      <c r="C1519" s="354"/>
      <c r="D1519" s="202"/>
      <c r="E1519" s="113"/>
      <c r="F1519" s="357"/>
      <c r="G1519" s="350"/>
      <c r="H1519" s="351"/>
      <c r="I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</row>
    <row r="1520" spans="1:40" ht="15" customHeight="1">
      <c r="A1520" s="131"/>
      <c r="B1520" s="5"/>
      <c r="C1520" s="82"/>
      <c r="D1520" s="203"/>
      <c r="E1520" s="114"/>
      <c r="F1520" s="124"/>
      <c r="G1520" s="127"/>
      <c r="H1520" s="195"/>
      <c r="I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</row>
    <row r="1521" spans="1:40" ht="15" customHeight="1">
      <c r="A1521" s="352"/>
      <c r="B1521" s="354"/>
      <c r="C1521" s="354"/>
      <c r="D1521" s="202"/>
      <c r="E1521" s="113"/>
      <c r="F1521" s="65"/>
      <c r="G1521" s="350"/>
      <c r="H1521" s="21"/>
      <c r="I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</row>
    <row r="1522" spans="1:40" ht="15" customHeight="1">
      <c r="A1522" s="131"/>
      <c r="B1522" s="82"/>
      <c r="C1522" s="82"/>
      <c r="D1522" s="203"/>
      <c r="E1522" s="114"/>
      <c r="F1522" s="66"/>
      <c r="G1522" s="127"/>
      <c r="H1522" s="195"/>
      <c r="I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</row>
    <row r="1523" spans="1:40" ht="15" customHeight="1">
      <c r="A1523" s="352"/>
      <c r="B1523" s="354"/>
      <c r="C1523" s="354"/>
      <c r="D1523" s="202"/>
      <c r="E1523" s="113"/>
      <c r="F1523" s="357"/>
      <c r="G1523" s="350"/>
      <c r="H1523" s="351"/>
      <c r="I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</row>
    <row r="1524" spans="1:40" ht="15" customHeight="1">
      <c r="A1524" s="131"/>
      <c r="B1524" s="82"/>
      <c r="C1524" s="82"/>
      <c r="D1524" s="203"/>
      <c r="E1524" s="114"/>
      <c r="F1524" s="124"/>
      <c r="G1524" s="127"/>
      <c r="H1524" s="195"/>
      <c r="I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</row>
    <row r="1525" spans="1:40" ht="15" customHeight="1">
      <c r="A1525" s="352"/>
      <c r="B1525" s="354"/>
      <c r="C1525" s="354"/>
      <c r="D1525" s="202"/>
      <c r="E1525" s="113"/>
      <c r="F1525" s="357"/>
      <c r="G1525" s="350"/>
      <c r="H1525" s="351"/>
      <c r="I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</row>
    <row r="1526" spans="1:40" ht="15" customHeight="1">
      <c r="A1526" s="131"/>
      <c r="B1526" s="82"/>
      <c r="C1526" s="82"/>
      <c r="D1526" s="203"/>
      <c r="E1526" s="114"/>
      <c r="F1526" s="124"/>
      <c r="G1526" s="127"/>
      <c r="H1526" s="195"/>
      <c r="I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</row>
    <row r="1527" spans="1:40" ht="15" customHeight="1">
      <c r="A1527" s="352"/>
      <c r="B1527" s="354"/>
      <c r="C1527" s="354"/>
      <c r="D1527" s="202"/>
      <c r="E1527" s="113"/>
      <c r="F1527" s="357"/>
      <c r="G1527" s="350"/>
      <c r="H1527" s="351"/>
      <c r="I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</row>
    <row r="1528" spans="1:40" ht="15" customHeight="1">
      <c r="A1528" s="131"/>
      <c r="B1528" s="82"/>
      <c r="C1528" s="82"/>
      <c r="D1528" s="203"/>
      <c r="E1528" s="114"/>
      <c r="F1528" s="124"/>
      <c r="G1528" s="127"/>
      <c r="H1528" s="195"/>
      <c r="I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</row>
    <row r="1529" spans="1:40" ht="15" customHeight="1">
      <c r="A1529" s="352"/>
      <c r="B1529" s="354"/>
      <c r="C1529" s="354"/>
      <c r="D1529" s="202"/>
      <c r="E1529" s="113"/>
      <c r="F1529" s="349"/>
      <c r="G1529" s="350"/>
      <c r="H1529" s="351"/>
      <c r="I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</row>
    <row r="1530" spans="1:40" ht="15" customHeight="1">
      <c r="A1530" s="131"/>
      <c r="B1530" s="82"/>
      <c r="C1530" s="82"/>
      <c r="D1530" s="203"/>
      <c r="E1530" s="114"/>
      <c r="F1530" s="226"/>
      <c r="G1530" s="127"/>
      <c r="H1530" s="24"/>
      <c r="I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</row>
    <row r="1531" spans="1:40" ht="15" customHeight="1">
      <c r="A1531" s="352"/>
      <c r="B1531" s="354"/>
      <c r="C1531" s="359"/>
      <c r="D1531" s="202"/>
      <c r="E1531" s="3"/>
      <c r="F1531" s="225"/>
      <c r="G1531" s="350"/>
      <c r="H1531" s="21"/>
      <c r="I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</row>
    <row r="1532" spans="1:40" ht="15" customHeight="1">
      <c r="A1532" s="23"/>
      <c r="B1532" s="82"/>
      <c r="C1532" s="5"/>
      <c r="D1532" s="203"/>
      <c r="E1532" s="6"/>
      <c r="F1532" s="226"/>
      <c r="G1532" s="127"/>
      <c r="H1532" s="195"/>
      <c r="I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</row>
    <row r="1533" spans="1:40" ht="15" customHeight="1">
      <c r="A1533" s="352"/>
      <c r="B1533" s="354"/>
      <c r="C1533" s="354"/>
      <c r="D1533" s="355"/>
      <c r="E1533" s="356"/>
      <c r="F1533" s="349"/>
      <c r="G1533" s="350"/>
      <c r="H1533" s="351"/>
      <c r="I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</row>
    <row r="1534" spans="1:40" ht="15" customHeight="1">
      <c r="A1534" s="138"/>
      <c r="B1534" s="82"/>
      <c r="C1534" s="82"/>
      <c r="D1534" s="203"/>
      <c r="E1534" s="114"/>
      <c r="F1534" s="226"/>
      <c r="G1534" s="127"/>
      <c r="H1534" s="24"/>
      <c r="I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</row>
    <row r="1535" spans="1:40" ht="15" customHeight="1">
      <c r="A1535" s="352"/>
      <c r="B1535" s="354"/>
      <c r="C1535" s="354"/>
      <c r="D1535" s="355"/>
      <c r="E1535" s="356"/>
      <c r="F1535" s="349"/>
      <c r="G1535" s="350"/>
      <c r="H1535" s="351"/>
      <c r="I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</row>
    <row r="1536" spans="1:40" ht="15" customHeight="1">
      <c r="A1536" s="131"/>
      <c r="B1536" s="114" t="str">
        <f>A1444&amp;" - 計"</f>
        <v>8 - 計</v>
      </c>
      <c r="C1536" s="82"/>
      <c r="D1536" s="203"/>
      <c r="E1536" s="114"/>
      <c r="F1536" s="226"/>
      <c r="G1536" s="127"/>
      <c r="H1536" s="24"/>
      <c r="I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</row>
    <row r="1537" spans="1:40" ht="15" customHeight="1">
      <c r="A1537" s="352"/>
      <c r="B1537" s="354"/>
      <c r="C1537" s="130"/>
      <c r="D1537" s="202"/>
      <c r="E1537" s="113"/>
      <c r="F1537" s="349"/>
      <c r="G1537" s="350"/>
      <c r="H1537" s="351"/>
      <c r="I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</row>
    <row r="1538" spans="1:40" ht="15" customHeight="1">
      <c r="A1538" s="33"/>
      <c r="B1538" s="135"/>
      <c r="C1538" s="135"/>
      <c r="D1538" s="204"/>
      <c r="E1538" s="134"/>
      <c r="F1538" s="244"/>
      <c r="G1538" s="34"/>
      <c r="H1538" s="35"/>
      <c r="I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</row>
    <row r="1539" spans="1:40" ht="15" customHeight="1">
      <c r="A1539" s="141"/>
      <c r="B1539" s="190"/>
      <c r="C1539" s="190"/>
      <c r="D1539" s="205"/>
      <c r="E1539" s="189"/>
      <c r="F1539" s="263"/>
      <c r="G1539" s="125"/>
      <c r="H1539" s="239"/>
      <c r="I1539" s="19"/>
      <c r="J1539" s="221"/>
      <c r="K1539" s="221"/>
      <c r="L1539" s="221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</row>
    <row r="1540" spans="1:40" ht="15" customHeight="1">
      <c r="A1540" s="23">
        <v>9</v>
      </c>
      <c r="B1540" s="184" t="s">
        <v>2200</v>
      </c>
      <c r="C1540" s="82"/>
      <c r="D1540" s="203"/>
      <c r="E1540" s="114"/>
      <c r="F1540" s="226"/>
      <c r="G1540" s="127"/>
      <c r="H1540" s="24"/>
      <c r="I1540" s="19"/>
      <c r="J1540" s="341"/>
      <c r="K1540" s="341"/>
      <c r="L1540" s="341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</row>
    <row r="1541" spans="1:40" ht="15" customHeight="1">
      <c r="A1541" s="188"/>
      <c r="B1541" s="358"/>
      <c r="C1541" s="354"/>
      <c r="D1541" s="238"/>
      <c r="E1541" s="113"/>
      <c r="F1541" s="225"/>
      <c r="G1541" s="350"/>
      <c r="H1541" s="21"/>
      <c r="I1541" s="19"/>
      <c r="J1541" s="256"/>
      <c r="K1541" s="256"/>
      <c r="L1541" s="256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</row>
    <row r="1542" spans="1:40" ht="15" customHeight="1">
      <c r="A1542" s="188"/>
      <c r="B1542" s="82"/>
      <c r="C1542" s="82"/>
      <c r="D1542" s="232"/>
      <c r="E1542" s="114"/>
      <c r="F1542" s="226"/>
      <c r="G1542" s="127"/>
      <c r="H1542" s="24"/>
      <c r="I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</row>
    <row r="1543" spans="1:40" ht="15" customHeight="1">
      <c r="A1543" s="352"/>
      <c r="B1543" s="354"/>
      <c r="C1543" s="354"/>
      <c r="D1543" s="202"/>
      <c r="E1543" s="113"/>
      <c r="F1543" s="349"/>
      <c r="G1543" s="350"/>
      <c r="H1543" s="351"/>
      <c r="I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</row>
    <row r="1544" spans="1:40" ht="15" customHeight="1">
      <c r="A1544" s="138"/>
      <c r="B1544" s="82" t="s">
        <v>2201</v>
      </c>
      <c r="C1544" s="82" t="s">
        <v>2202</v>
      </c>
      <c r="D1544" s="203">
        <v>1</v>
      </c>
      <c r="E1544" s="114" t="s">
        <v>1701</v>
      </c>
      <c r="F1544" s="226"/>
      <c r="G1544" s="127"/>
      <c r="H1544" s="195"/>
      <c r="I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</row>
    <row r="1545" spans="1:40" ht="15" customHeight="1">
      <c r="A1545" s="352"/>
      <c r="B1545" s="354"/>
      <c r="C1545" s="354"/>
      <c r="D1545" s="202"/>
      <c r="E1545" s="113"/>
      <c r="F1545" s="349"/>
      <c r="G1545" s="350"/>
      <c r="H1545" s="351"/>
      <c r="I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</row>
    <row r="1546" spans="1:40" ht="15" customHeight="1">
      <c r="A1546" s="23"/>
      <c r="B1546" s="82" t="s">
        <v>2203</v>
      </c>
      <c r="C1546" s="82" t="s">
        <v>2204</v>
      </c>
      <c r="D1546" s="203">
        <v>1</v>
      </c>
      <c r="E1546" s="114" t="s">
        <v>1701</v>
      </c>
      <c r="F1546" s="226"/>
      <c r="G1546" s="127"/>
      <c r="H1546" s="195"/>
      <c r="I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</row>
    <row r="1547" spans="1:40" ht="15" customHeight="1">
      <c r="A1547" s="352"/>
      <c r="B1547" s="354"/>
      <c r="C1547" s="354"/>
      <c r="D1547" s="202"/>
      <c r="E1547" s="113"/>
      <c r="F1547" s="349"/>
      <c r="G1547" s="350"/>
      <c r="H1547" s="351"/>
      <c r="I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</row>
    <row r="1548" spans="1:40" ht="15" customHeight="1">
      <c r="A1548" s="23"/>
      <c r="B1548" s="82"/>
      <c r="C1548" s="82"/>
      <c r="D1548" s="203"/>
      <c r="E1548" s="114"/>
      <c r="F1548" s="226"/>
      <c r="G1548" s="127"/>
      <c r="H1548" s="24"/>
      <c r="I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</row>
    <row r="1549" spans="1:40" ht="15" customHeight="1">
      <c r="A1549" s="352"/>
      <c r="B1549" s="354"/>
      <c r="C1549" s="354"/>
      <c r="D1549" s="202"/>
      <c r="E1549" s="113"/>
      <c r="F1549" s="349"/>
      <c r="G1549" s="350"/>
      <c r="H1549" s="351"/>
      <c r="I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</row>
    <row r="1550" spans="1:40" ht="15" customHeight="1">
      <c r="A1550" s="23"/>
      <c r="B1550" s="82" t="s">
        <v>2205</v>
      </c>
      <c r="C1550" s="82" t="s">
        <v>2206</v>
      </c>
      <c r="D1550" s="203">
        <v>3</v>
      </c>
      <c r="E1550" s="114" t="s">
        <v>1667</v>
      </c>
      <c r="F1550" s="226"/>
      <c r="G1550" s="127"/>
      <c r="H1550" s="195"/>
      <c r="I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</row>
    <row r="1551" spans="1:40" ht="15" customHeight="1">
      <c r="A1551" s="352"/>
      <c r="B1551" s="354"/>
      <c r="C1551" s="354"/>
      <c r="D1551" s="202"/>
      <c r="E1551" s="113"/>
      <c r="F1551" s="349"/>
      <c r="G1551" s="350"/>
      <c r="H1551" s="351"/>
      <c r="I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</row>
    <row r="1552" spans="1:40" ht="15" customHeight="1">
      <c r="A1552" s="23"/>
      <c r="B1552" s="82" t="s">
        <v>2205</v>
      </c>
      <c r="C1552" s="82" t="s">
        <v>2207</v>
      </c>
      <c r="D1552" s="203">
        <v>3</v>
      </c>
      <c r="E1552" s="114" t="s">
        <v>1667</v>
      </c>
      <c r="F1552" s="226"/>
      <c r="G1552" s="127"/>
      <c r="H1552" s="195"/>
      <c r="I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</row>
    <row r="1553" spans="1:40" ht="15" customHeight="1">
      <c r="A1553" s="352"/>
      <c r="B1553" s="354"/>
      <c r="C1553" s="354"/>
      <c r="D1553" s="202"/>
      <c r="E1553" s="113"/>
      <c r="F1553" s="349"/>
      <c r="G1553" s="350"/>
      <c r="H1553" s="351"/>
      <c r="I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</row>
    <row r="1554" spans="1:40" ht="15" customHeight="1">
      <c r="A1554" s="23"/>
      <c r="B1554" s="82"/>
      <c r="C1554" s="82"/>
      <c r="D1554" s="203"/>
      <c r="E1554" s="114"/>
      <c r="F1554" s="226"/>
      <c r="G1554" s="127"/>
      <c r="H1554" s="24"/>
      <c r="I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</row>
    <row r="1555" spans="1:40" ht="15" customHeight="1">
      <c r="A1555" s="352"/>
      <c r="B1555" s="354"/>
      <c r="C1555" s="354"/>
      <c r="D1555" s="202"/>
      <c r="E1555" s="113"/>
      <c r="F1555" s="349"/>
      <c r="G1555" s="350"/>
      <c r="H1555" s="351"/>
      <c r="I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</row>
    <row r="1556" spans="1:40" ht="15" customHeight="1">
      <c r="A1556" s="23"/>
      <c r="B1556" s="82" t="s">
        <v>1856</v>
      </c>
      <c r="C1556" s="82" t="s">
        <v>1857</v>
      </c>
      <c r="D1556" s="203">
        <v>27</v>
      </c>
      <c r="E1556" s="114" t="s">
        <v>4</v>
      </c>
      <c r="F1556" s="226"/>
      <c r="G1556" s="127"/>
      <c r="H1556" s="24"/>
      <c r="I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</row>
    <row r="1557" spans="1:40" ht="15" customHeight="1">
      <c r="A1557" s="352"/>
      <c r="B1557" s="354"/>
      <c r="C1557" s="354"/>
      <c r="D1557" s="202"/>
      <c r="E1557" s="113"/>
      <c r="F1557" s="349"/>
      <c r="G1557" s="350"/>
      <c r="H1557" s="351"/>
      <c r="I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</row>
    <row r="1558" spans="1:40" ht="15" customHeight="1">
      <c r="A1558" s="23"/>
      <c r="B1558" s="82" t="s">
        <v>2208</v>
      </c>
      <c r="C1558" s="82" t="s">
        <v>2209</v>
      </c>
      <c r="D1558" s="203">
        <v>6</v>
      </c>
      <c r="E1558" s="114" t="s">
        <v>4</v>
      </c>
      <c r="F1558" s="226"/>
      <c r="G1558" s="127"/>
      <c r="H1558" s="24"/>
      <c r="I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</row>
    <row r="1559" spans="1:40" ht="15" customHeight="1">
      <c r="A1559" s="352"/>
      <c r="B1559" s="354"/>
      <c r="C1559" s="354"/>
      <c r="D1559" s="202"/>
      <c r="E1559" s="113"/>
      <c r="F1559" s="349"/>
      <c r="G1559" s="350"/>
      <c r="H1559" s="351"/>
      <c r="I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</row>
    <row r="1560" spans="1:40" ht="15" customHeight="1">
      <c r="A1560" s="23"/>
      <c r="B1560" s="82"/>
      <c r="C1560" s="82"/>
      <c r="D1560" s="203"/>
      <c r="E1560" s="114"/>
      <c r="F1560" s="226"/>
      <c r="G1560" s="127"/>
      <c r="H1560" s="24"/>
      <c r="I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</row>
    <row r="1561" spans="1:40" ht="15" customHeight="1">
      <c r="A1561" s="352"/>
      <c r="B1561" s="354"/>
      <c r="C1561" s="359"/>
      <c r="D1561" s="202"/>
      <c r="E1561" s="3"/>
      <c r="F1561" s="349"/>
      <c r="G1561" s="350"/>
      <c r="H1561" s="351"/>
      <c r="I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</row>
    <row r="1562" spans="1:40" ht="15" customHeight="1">
      <c r="A1562" s="23"/>
      <c r="B1562" s="82" t="s">
        <v>1644</v>
      </c>
      <c r="C1562" s="5" t="s">
        <v>1643</v>
      </c>
      <c r="D1562" s="203">
        <v>14</v>
      </c>
      <c r="E1562" s="6" t="s">
        <v>4</v>
      </c>
      <c r="F1562" s="226"/>
      <c r="G1562" s="127"/>
      <c r="H1562" s="24"/>
      <c r="I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</row>
    <row r="1563" spans="1:40" ht="15" customHeight="1">
      <c r="A1563" s="352"/>
      <c r="B1563" s="359"/>
      <c r="C1563" s="359"/>
      <c r="D1563" s="202"/>
      <c r="E1563" s="3"/>
      <c r="F1563" s="349"/>
      <c r="G1563" s="350"/>
      <c r="H1563" s="351"/>
      <c r="I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</row>
    <row r="1564" spans="1:40" ht="15" customHeight="1">
      <c r="A1564" s="23"/>
      <c r="B1564" s="5"/>
      <c r="C1564" s="5"/>
      <c r="D1564" s="203"/>
      <c r="E1564" s="6"/>
      <c r="F1564" s="226"/>
      <c r="G1564" s="127"/>
      <c r="H1564" s="24"/>
      <c r="I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</row>
    <row r="1565" spans="1:40" ht="15" customHeight="1">
      <c r="A1565" s="352"/>
      <c r="B1565" s="359"/>
      <c r="C1565" s="359"/>
      <c r="D1565" s="202"/>
      <c r="E1565" s="3"/>
      <c r="F1565" s="349"/>
      <c r="G1565" s="350"/>
      <c r="H1565" s="351"/>
      <c r="I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</row>
    <row r="1566" spans="1:40" ht="15" customHeight="1">
      <c r="A1566" s="23"/>
      <c r="B1566" s="5" t="s">
        <v>1651</v>
      </c>
      <c r="C1566" s="5" t="s">
        <v>2210</v>
      </c>
      <c r="D1566" s="203">
        <v>15</v>
      </c>
      <c r="E1566" s="6" t="s">
        <v>4</v>
      </c>
      <c r="F1566" s="226"/>
      <c r="G1566" s="127"/>
      <c r="H1566" s="24"/>
      <c r="I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</row>
    <row r="1567" spans="1:40" ht="15" customHeight="1">
      <c r="A1567" s="352"/>
      <c r="B1567" s="353"/>
      <c r="C1567" s="354"/>
      <c r="D1567" s="202"/>
      <c r="E1567" s="113"/>
      <c r="F1567" s="349"/>
      <c r="G1567" s="350"/>
      <c r="H1567" s="351"/>
      <c r="I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</row>
    <row r="1568" spans="1:40" ht="15" customHeight="1">
      <c r="A1568" s="131"/>
      <c r="B1568" s="139" t="s">
        <v>1651</v>
      </c>
      <c r="C1568" s="82" t="s">
        <v>2211</v>
      </c>
      <c r="D1568" s="203">
        <v>12</v>
      </c>
      <c r="E1568" s="114" t="s">
        <v>4</v>
      </c>
      <c r="F1568" s="226"/>
      <c r="G1568" s="127"/>
      <c r="H1568" s="24"/>
      <c r="I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</row>
    <row r="1569" spans="1:40" ht="15" customHeight="1">
      <c r="A1569" s="352"/>
      <c r="B1569" s="359"/>
      <c r="C1569" s="359"/>
      <c r="D1569" s="202"/>
      <c r="E1569" s="3"/>
      <c r="F1569" s="225"/>
      <c r="G1569" s="350"/>
      <c r="H1569" s="21"/>
      <c r="I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</row>
    <row r="1570" spans="1:40" ht="15" customHeight="1">
      <c r="A1570" s="33"/>
      <c r="B1570" s="135" t="s">
        <v>1651</v>
      </c>
      <c r="C1570" s="135" t="s">
        <v>2212</v>
      </c>
      <c r="D1570" s="204">
        <v>79</v>
      </c>
      <c r="E1570" s="134" t="s">
        <v>4</v>
      </c>
      <c r="F1570" s="244"/>
      <c r="G1570" s="34"/>
      <c r="H1570" s="35"/>
      <c r="I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</row>
    <row r="1571" spans="1:40" ht="15" customHeight="1">
      <c r="A1571" s="141"/>
      <c r="B1571" s="190"/>
      <c r="C1571" s="190"/>
      <c r="D1571" s="205"/>
      <c r="E1571" s="189"/>
      <c r="F1571" s="263"/>
      <c r="G1571" s="125"/>
      <c r="H1571" s="239"/>
      <c r="I1571" s="19"/>
      <c r="J1571" s="221"/>
      <c r="K1571" s="221"/>
      <c r="L1571" s="221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</row>
    <row r="1572" spans="1:40" ht="15" customHeight="1">
      <c r="A1572" s="23"/>
      <c r="B1572" s="184" t="s">
        <v>1651</v>
      </c>
      <c r="C1572" s="82" t="s">
        <v>2213</v>
      </c>
      <c r="D1572" s="203">
        <v>34</v>
      </c>
      <c r="E1572" s="114" t="s">
        <v>4</v>
      </c>
      <c r="F1572" s="226"/>
      <c r="G1572" s="127"/>
      <c r="H1572" s="24"/>
      <c r="I1572" s="19"/>
      <c r="J1572" s="341"/>
      <c r="K1572" s="341"/>
      <c r="L1572" s="341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</row>
    <row r="1573" spans="1:40" ht="15" customHeight="1">
      <c r="A1573" s="188"/>
      <c r="B1573" s="358"/>
      <c r="C1573" s="354"/>
      <c r="D1573" s="238"/>
      <c r="E1573" s="113"/>
      <c r="F1573" s="225"/>
      <c r="G1573" s="350"/>
      <c r="H1573" s="21"/>
      <c r="I1573" s="19"/>
      <c r="J1573" s="256"/>
      <c r="K1573" s="256"/>
      <c r="L1573" s="256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</row>
    <row r="1574" spans="1:40" ht="15" customHeight="1">
      <c r="A1574" s="188"/>
      <c r="B1574" s="82" t="s">
        <v>1651</v>
      </c>
      <c r="C1574" s="82" t="s">
        <v>2214</v>
      </c>
      <c r="D1574" s="232">
        <v>5</v>
      </c>
      <c r="E1574" s="114" t="s">
        <v>4</v>
      </c>
      <c r="F1574" s="226"/>
      <c r="G1574" s="127"/>
      <c r="H1574" s="24"/>
      <c r="I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</row>
    <row r="1575" spans="1:40" ht="15" customHeight="1">
      <c r="A1575" s="352"/>
      <c r="B1575" s="354"/>
      <c r="C1575" s="354"/>
      <c r="D1575" s="202"/>
      <c r="E1575" s="113"/>
      <c r="F1575" s="349"/>
      <c r="G1575" s="350"/>
      <c r="H1575" s="351"/>
      <c r="I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</row>
    <row r="1576" spans="1:40" ht="15" customHeight="1">
      <c r="A1576" s="138"/>
      <c r="B1576" s="82"/>
      <c r="C1576" s="82"/>
      <c r="D1576" s="203"/>
      <c r="E1576" s="114"/>
      <c r="F1576" s="226"/>
      <c r="G1576" s="127"/>
      <c r="H1576" s="195"/>
      <c r="I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</row>
    <row r="1577" spans="1:40" ht="15" customHeight="1">
      <c r="A1577" s="352"/>
      <c r="B1577" s="354"/>
      <c r="C1577" s="354"/>
      <c r="D1577" s="202"/>
      <c r="E1577" s="113"/>
      <c r="F1577" s="349"/>
      <c r="G1577" s="350"/>
      <c r="H1577" s="351"/>
      <c r="I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</row>
    <row r="1578" spans="1:40" ht="15" customHeight="1">
      <c r="A1578" s="23"/>
      <c r="B1578" s="82" t="s">
        <v>1785</v>
      </c>
      <c r="C1578" s="82" t="s">
        <v>2215</v>
      </c>
      <c r="D1578" s="203">
        <v>6</v>
      </c>
      <c r="E1578" s="114" t="s">
        <v>4</v>
      </c>
      <c r="F1578" s="226"/>
      <c r="G1578" s="127"/>
      <c r="H1578" s="24"/>
      <c r="I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</row>
    <row r="1579" spans="1:40" ht="15" customHeight="1">
      <c r="A1579" s="352"/>
      <c r="B1579" s="354"/>
      <c r="C1579" s="354"/>
      <c r="D1579" s="202"/>
      <c r="E1579" s="113"/>
      <c r="F1579" s="349"/>
      <c r="G1579" s="350"/>
      <c r="H1579" s="351"/>
      <c r="I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</row>
    <row r="1580" spans="1:40" ht="15" customHeight="1">
      <c r="A1580" s="23"/>
      <c r="B1580" s="82" t="s">
        <v>1785</v>
      </c>
      <c r="C1580" s="82" t="s">
        <v>1788</v>
      </c>
      <c r="D1580" s="203">
        <v>3</v>
      </c>
      <c r="E1580" s="114" t="s">
        <v>4</v>
      </c>
      <c r="F1580" s="226"/>
      <c r="G1580" s="127"/>
      <c r="H1580" s="24"/>
      <c r="I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</row>
    <row r="1581" spans="1:40" ht="15" customHeight="1">
      <c r="A1581" s="352"/>
      <c r="B1581" s="354"/>
      <c r="C1581" s="354"/>
      <c r="D1581" s="202"/>
      <c r="E1581" s="113"/>
      <c r="F1581" s="349"/>
      <c r="G1581" s="350"/>
      <c r="H1581" s="351"/>
      <c r="I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</row>
    <row r="1582" spans="1:40" ht="15" customHeight="1">
      <c r="A1582" s="23"/>
      <c r="B1582" s="82" t="s">
        <v>1785</v>
      </c>
      <c r="C1582" s="82" t="s">
        <v>1790</v>
      </c>
      <c r="D1582" s="203">
        <v>11</v>
      </c>
      <c r="E1582" s="114" t="s">
        <v>4</v>
      </c>
      <c r="F1582" s="226"/>
      <c r="G1582" s="127"/>
      <c r="H1582" s="24"/>
      <c r="I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</row>
    <row r="1583" spans="1:40" ht="15" customHeight="1">
      <c r="A1583" s="352"/>
      <c r="B1583" s="354"/>
      <c r="C1583" s="354"/>
      <c r="D1583" s="202"/>
      <c r="E1583" s="113"/>
      <c r="F1583" s="349"/>
      <c r="G1583" s="350"/>
      <c r="H1583" s="351"/>
      <c r="I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</row>
    <row r="1584" spans="1:40" ht="15" customHeight="1">
      <c r="A1584" s="23"/>
      <c r="B1584" s="82" t="s">
        <v>1785</v>
      </c>
      <c r="C1584" s="82" t="s">
        <v>1791</v>
      </c>
      <c r="D1584" s="203">
        <v>2</v>
      </c>
      <c r="E1584" s="114" t="s">
        <v>4</v>
      </c>
      <c r="F1584" s="226"/>
      <c r="G1584" s="127"/>
      <c r="H1584" s="24"/>
      <c r="I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</row>
    <row r="1585" spans="1:40" ht="15" customHeight="1">
      <c r="A1585" s="352"/>
      <c r="B1585" s="354"/>
      <c r="C1585" s="354"/>
      <c r="D1585" s="202"/>
      <c r="E1585" s="113"/>
      <c r="F1585" s="349"/>
      <c r="G1585" s="350"/>
      <c r="H1585" s="351"/>
      <c r="I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</row>
    <row r="1586" spans="1:40" ht="15" customHeight="1">
      <c r="A1586" s="23"/>
      <c r="B1586" s="82" t="s">
        <v>1785</v>
      </c>
      <c r="C1586" s="82" t="s">
        <v>1866</v>
      </c>
      <c r="D1586" s="203">
        <v>27</v>
      </c>
      <c r="E1586" s="114" t="s">
        <v>4</v>
      </c>
      <c r="F1586" s="226"/>
      <c r="G1586" s="127"/>
      <c r="H1586" s="24"/>
      <c r="I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</row>
    <row r="1587" spans="1:40" ht="15" customHeight="1">
      <c r="A1587" s="352"/>
      <c r="B1587" s="354"/>
      <c r="C1587" s="354"/>
      <c r="D1587" s="202"/>
      <c r="E1587" s="113"/>
      <c r="F1587" s="349"/>
      <c r="G1587" s="350"/>
      <c r="H1587" s="351"/>
      <c r="I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</row>
    <row r="1588" spans="1:40" ht="15" customHeight="1">
      <c r="A1588" s="23"/>
      <c r="B1588" s="82" t="s">
        <v>1785</v>
      </c>
      <c r="C1588" s="82" t="s">
        <v>2216</v>
      </c>
      <c r="D1588" s="203">
        <v>2</v>
      </c>
      <c r="E1588" s="114" t="s">
        <v>4</v>
      </c>
      <c r="F1588" s="226"/>
      <c r="G1588" s="127"/>
      <c r="H1588" s="24"/>
      <c r="I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</row>
    <row r="1589" spans="1:40" ht="15" customHeight="1">
      <c r="A1589" s="352"/>
      <c r="B1589" s="354"/>
      <c r="C1589" s="354"/>
      <c r="D1589" s="202"/>
      <c r="E1589" s="113"/>
      <c r="F1589" s="349"/>
      <c r="G1589" s="350"/>
      <c r="H1589" s="351"/>
      <c r="I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</row>
    <row r="1590" spans="1:40" ht="15" customHeight="1">
      <c r="A1590" s="23"/>
      <c r="B1590" s="82" t="s">
        <v>1785</v>
      </c>
      <c r="C1590" s="82" t="s">
        <v>1927</v>
      </c>
      <c r="D1590" s="203">
        <v>6</v>
      </c>
      <c r="E1590" s="114" t="s">
        <v>4</v>
      </c>
      <c r="F1590" s="226"/>
      <c r="G1590" s="127"/>
      <c r="H1590" s="24"/>
      <c r="I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</row>
    <row r="1591" spans="1:40" ht="15" customHeight="1">
      <c r="A1591" s="352"/>
      <c r="B1591" s="354"/>
      <c r="C1591" s="354"/>
      <c r="D1591" s="202"/>
      <c r="E1591" s="113"/>
      <c r="F1591" s="349"/>
      <c r="G1591" s="350"/>
      <c r="H1591" s="351"/>
      <c r="I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</row>
    <row r="1592" spans="1:40" ht="15" customHeight="1">
      <c r="A1592" s="23"/>
      <c r="B1592" s="82" t="s">
        <v>1785</v>
      </c>
      <c r="C1592" s="82" t="s">
        <v>1967</v>
      </c>
      <c r="D1592" s="203">
        <v>59</v>
      </c>
      <c r="E1592" s="114" t="s">
        <v>4</v>
      </c>
      <c r="F1592" s="226"/>
      <c r="G1592" s="127"/>
      <c r="H1592" s="24"/>
      <c r="I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</row>
    <row r="1593" spans="1:40" ht="15" customHeight="1">
      <c r="A1593" s="352"/>
      <c r="B1593" s="359"/>
      <c r="C1593" s="359"/>
      <c r="D1593" s="202"/>
      <c r="E1593" s="3"/>
      <c r="F1593" s="349"/>
      <c r="G1593" s="350"/>
      <c r="H1593" s="351"/>
      <c r="I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</row>
    <row r="1594" spans="1:40" ht="15" customHeight="1">
      <c r="A1594" s="23"/>
      <c r="B1594" s="5" t="s">
        <v>1793</v>
      </c>
      <c r="C1594" s="5" t="s">
        <v>2217</v>
      </c>
      <c r="D1594" s="203">
        <v>3</v>
      </c>
      <c r="E1594" s="6" t="s">
        <v>4</v>
      </c>
      <c r="F1594" s="226"/>
      <c r="G1594" s="127"/>
      <c r="H1594" s="24"/>
      <c r="I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</row>
    <row r="1595" spans="1:40" ht="15" customHeight="1">
      <c r="A1595" s="352"/>
      <c r="B1595" s="359"/>
      <c r="C1595" s="359"/>
      <c r="D1595" s="202"/>
      <c r="E1595" s="3"/>
      <c r="F1595" s="349"/>
      <c r="G1595" s="350"/>
      <c r="H1595" s="351"/>
      <c r="I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</row>
    <row r="1596" spans="1:40" ht="15" customHeight="1">
      <c r="A1596" s="23"/>
      <c r="B1596" s="5"/>
      <c r="C1596" s="5"/>
      <c r="D1596" s="203"/>
      <c r="E1596" s="6"/>
      <c r="F1596" s="226"/>
      <c r="G1596" s="127"/>
      <c r="H1596" s="24"/>
      <c r="I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</row>
    <row r="1597" spans="1:40" ht="15" customHeight="1">
      <c r="A1597" s="352"/>
      <c r="B1597" s="359"/>
      <c r="C1597" s="359"/>
      <c r="D1597" s="202"/>
      <c r="E1597" s="3"/>
      <c r="F1597" s="349"/>
      <c r="G1597" s="350"/>
      <c r="H1597" s="351"/>
      <c r="I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</row>
    <row r="1598" spans="1:40" ht="15" customHeight="1">
      <c r="A1598" s="23"/>
      <c r="B1598" s="5" t="s">
        <v>1976</v>
      </c>
      <c r="C1598" s="5" t="s">
        <v>2149</v>
      </c>
      <c r="D1598" s="203">
        <v>1</v>
      </c>
      <c r="E1598" s="6" t="s">
        <v>1667</v>
      </c>
      <c r="F1598" s="226"/>
      <c r="G1598" s="127"/>
      <c r="H1598" s="24"/>
      <c r="I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</row>
    <row r="1599" spans="1:40" ht="15" customHeight="1">
      <c r="A1599" s="352"/>
      <c r="B1599" s="353"/>
      <c r="C1599" s="354"/>
      <c r="D1599" s="202"/>
      <c r="E1599" s="113"/>
      <c r="F1599" s="349"/>
      <c r="G1599" s="350"/>
      <c r="H1599" s="351"/>
      <c r="I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</row>
    <row r="1600" spans="1:40" ht="15" customHeight="1">
      <c r="A1600" s="131"/>
      <c r="B1600" s="139" t="s">
        <v>2153</v>
      </c>
      <c r="C1600" s="82" t="s">
        <v>1808</v>
      </c>
      <c r="D1600" s="203">
        <v>3</v>
      </c>
      <c r="E1600" s="114" t="s">
        <v>1380</v>
      </c>
      <c r="F1600" s="226"/>
      <c r="G1600" s="127"/>
      <c r="H1600" s="24"/>
      <c r="I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</row>
    <row r="1601" spans="1:40" ht="15" customHeight="1">
      <c r="A1601" s="352"/>
      <c r="B1601" s="359"/>
      <c r="C1601" s="359"/>
      <c r="D1601" s="202"/>
      <c r="E1601" s="3"/>
      <c r="F1601" s="225"/>
      <c r="G1601" s="350"/>
      <c r="H1601" s="21"/>
      <c r="I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</row>
    <row r="1602" spans="1:40" ht="15" customHeight="1">
      <c r="A1602" s="33"/>
      <c r="B1602" s="135" t="s">
        <v>2153</v>
      </c>
      <c r="C1602" s="135" t="s">
        <v>1809</v>
      </c>
      <c r="D1602" s="204">
        <v>3</v>
      </c>
      <c r="E1602" s="134" t="s">
        <v>1380</v>
      </c>
      <c r="F1602" s="244"/>
      <c r="G1602" s="34"/>
      <c r="H1602" s="35"/>
      <c r="I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</row>
    <row r="1603" spans="1:40" ht="15" customHeight="1">
      <c r="A1603" s="141"/>
      <c r="B1603" s="190"/>
      <c r="C1603" s="190"/>
      <c r="D1603" s="205"/>
      <c r="E1603" s="189"/>
      <c r="F1603" s="263"/>
      <c r="G1603" s="125"/>
      <c r="H1603" s="239"/>
      <c r="I1603" s="19"/>
      <c r="J1603" s="221"/>
      <c r="K1603" s="221"/>
      <c r="L1603" s="221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</row>
    <row r="1604" spans="1:40" ht="15" customHeight="1">
      <c r="A1604" s="23"/>
      <c r="B1604" s="184"/>
      <c r="C1604" s="82"/>
      <c r="D1604" s="203"/>
      <c r="E1604" s="114"/>
      <c r="F1604" s="226"/>
      <c r="G1604" s="127"/>
      <c r="H1604" s="24"/>
      <c r="I1604" s="19"/>
      <c r="J1604" s="341"/>
      <c r="K1604" s="341"/>
      <c r="L1604" s="341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</row>
    <row r="1605" spans="1:40" ht="15" customHeight="1">
      <c r="A1605" s="188"/>
      <c r="B1605" s="358"/>
      <c r="C1605" s="354"/>
      <c r="D1605" s="238"/>
      <c r="E1605" s="113"/>
      <c r="F1605" s="225"/>
      <c r="G1605" s="350"/>
      <c r="H1605" s="21"/>
      <c r="I1605" s="19"/>
      <c r="J1605" s="256"/>
      <c r="K1605" s="256"/>
      <c r="L1605" s="256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</row>
    <row r="1606" spans="1:40" ht="15" customHeight="1">
      <c r="A1606" s="188"/>
      <c r="B1606" s="82" t="s">
        <v>2191</v>
      </c>
      <c r="C1606" s="82" t="s">
        <v>2195</v>
      </c>
      <c r="D1606" s="232">
        <v>1</v>
      </c>
      <c r="E1606" s="114" t="s">
        <v>1684</v>
      </c>
      <c r="F1606" s="124"/>
      <c r="G1606" s="127"/>
      <c r="H1606" s="195"/>
      <c r="I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</row>
    <row r="1607" spans="1:40" ht="15" customHeight="1">
      <c r="A1607" s="352"/>
      <c r="B1607" s="354"/>
      <c r="C1607" s="354"/>
      <c r="D1607" s="202"/>
      <c r="E1607" s="113"/>
      <c r="F1607" s="349"/>
      <c r="G1607" s="350"/>
      <c r="H1607" s="351"/>
      <c r="I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</row>
    <row r="1608" spans="1:40" ht="15" customHeight="1">
      <c r="A1608" s="138"/>
      <c r="B1608" s="82"/>
      <c r="C1608" s="82"/>
      <c r="D1608" s="203"/>
      <c r="E1608" s="114"/>
      <c r="F1608" s="226"/>
      <c r="G1608" s="127"/>
      <c r="H1608" s="195"/>
      <c r="I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</row>
    <row r="1609" spans="1:40" ht="15" customHeight="1">
      <c r="A1609" s="352"/>
      <c r="B1609" s="354"/>
      <c r="C1609" s="354"/>
      <c r="D1609" s="202"/>
      <c r="E1609" s="113"/>
      <c r="F1609" s="349"/>
      <c r="G1609" s="350"/>
      <c r="H1609" s="351"/>
      <c r="I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</row>
    <row r="1610" spans="1:40" ht="15" customHeight="1">
      <c r="A1610" s="23"/>
      <c r="B1610" s="82" t="s">
        <v>1682</v>
      </c>
      <c r="C1610" s="82" t="s">
        <v>1883</v>
      </c>
      <c r="D1610" s="203">
        <v>3</v>
      </c>
      <c r="E1610" s="114" t="s">
        <v>1684</v>
      </c>
      <c r="F1610" s="226"/>
      <c r="G1610" s="127"/>
      <c r="H1610" s="195"/>
      <c r="I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</row>
    <row r="1611" spans="1:40" ht="15" customHeight="1">
      <c r="A1611" s="352"/>
      <c r="B1611" s="354"/>
      <c r="C1611" s="354"/>
      <c r="D1611" s="202"/>
      <c r="E1611" s="113"/>
      <c r="F1611" s="349"/>
      <c r="G1611" s="350"/>
      <c r="H1611" s="351"/>
      <c r="I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</row>
    <row r="1612" spans="1:40" ht="15" customHeight="1">
      <c r="A1612" s="23"/>
      <c r="B1612" s="82"/>
      <c r="C1612" s="82"/>
      <c r="D1612" s="203"/>
      <c r="E1612" s="114"/>
      <c r="F1612" s="226"/>
      <c r="G1612" s="127"/>
      <c r="H1612" s="24"/>
      <c r="I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</row>
    <row r="1613" spans="1:40" ht="15" customHeight="1">
      <c r="A1613" s="352"/>
      <c r="B1613" s="354"/>
      <c r="C1613" s="354"/>
      <c r="D1613" s="202"/>
      <c r="E1613" s="113"/>
      <c r="F1613" s="349"/>
      <c r="G1613" s="350"/>
      <c r="H1613" s="351"/>
      <c r="I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</row>
    <row r="1614" spans="1:40" ht="15" customHeight="1">
      <c r="A1614" s="23"/>
      <c r="B1614" s="82"/>
      <c r="C1614" s="82"/>
      <c r="D1614" s="203"/>
      <c r="E1614" s="114"/>
      <c r="F1614" s="226"/>
      <c r="G1614" s="127"/>
      <c r="H1614" s="24"/>
      <c r="I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</row>
    <row r="1615" spans="1:40" ht="15" customHeight="1">
      <c r="A1615" s="352"/>
      <c r="B1615" s="354"/>
      <c r="C1615" s="354"/>
      <c r="D1615" s="202"/>
      <c r="E1615" s="113"/>
      <c r="F1615" s="349"/>
      <c r="G1615" s="350"/>
      <c r="H1615" s="351"/>
      <c r="I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</row>
    <row r="1616" spans="1:40" ht="15" customHeight="1">
      <c r="A1616" s="23"/>
      <c r="B1616" s="82"/>
      <c r="C1616" s="82"/>
      <c r="D1616" s="203"/>
      <c r="E1616" s="114"/>
      <c r="F1616" s="226"/>
      <c r="G1616" s="127"/>
      <c r="H1616" s="24"/>
      <c r="I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</row>
    <row r="1617" spans="1:40" ht="15" customHeight="1">
      <c r="A1617" s="352"/>
      <c r="B1617" s="354"/>
      <c r="C1617" s="354"/>
      <c r="D1617" s="202"/>
      <c r="E1617" s="113"/>
      <c r="F1617" s="349"/>
      <c r="G1617" s="350"/>
      <c r="H1617" s="351"/>
      <c r="I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</row>
    <row r="1618" spans="1:40" ht="15" customHeight="1">
      <c r="A1618" s="23"/>
      <c r="B1618" s="82"/>
      <c r="C1618" s="82"/>
      <c r="D1618" s="203"/>
      <c r="E1618" s="114"/>
      <c r="F1618" s="226"/>
      <c r="G1618" s="127"/>
      <c r="H1618" s="24"/>
      <c r="I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</row>
    <row r="1619" spans="1:40" ht="15" customHeight="1">
      <c r="A1619" s="352"/>
      <c r="B1619" s="354"/>
      <c r="C1619" s="354"/>
      <c r="D1619" s="202"/>
      <c r="E1619" s="113"/>
      <c r="F1619" s="349"/>
      <c r="G1619" s="350"/>
      <c r="H1619" s="351"/>
      <c r="I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</row>
    <row r="1620" spans="1:40" ht="15" customHeight="1">
      <c r="A1620" s="23"/>
      <c r="B1620" s="82"/>
      <c r="C1620" s="82"/>
      <c r="D1620" s="203"/>
      <c r="E1620" s="114"/>
      <c r="F1620" s="226"/>
      <c r="G1620" s="127"/>
      <c r="H1620" s="24"/>
      <c r="I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</row>
    <row r="1621" spans="1:40" ht="15" customHeight="1">
      <c r="A1621" s="352"/>
      <c r="B1621" s="354"/>
      <c r="C1621" s="354"/>
      <c r="D1621" s="202"/>
      <c r="E1621" s="113"/>
      <c r="F1621" s="349"/>
      <c r="G1621" s="350"/>
      <c r="H1621" s="351"/>
      <c r="I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</row>
    <row r="1622" spans="1:40" ht="15" customHeight="1">
      <c r="A1622" s="23"/>
      <c r="B1622" s="82"/>
      <c r="C1622" s="82"/>
      <c r="D1622" s="203"/>
      <c r="E1622" s="114"/>
      <c r="F1622" s="226"/>
      <c r="G1622" s="127"/>
      <c r="H1622" s="24"/>
      <c r="I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</row>
    <row r="1623" spans="1:40" ht="15" customHeight="1">
      <c r="A1623" s="352"/>
      <c r="B1623" s="354"/>
      <c r="C1623" s="354"/>
      <c r="D1623" s="202"/>
      <c r="E1623" s="113"/>
      <c r="F1623" s="349"/>
      <c r="G1623" s="350"/>
      <c r="H1623" s="351"/>
      <c r="I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</row>
    <row r="1624" spans="1:40" ht="15" customHeight="1">
      <c r="A1624" s="23"/>
      <c r="B1624" s="82"/>
      <c r="C1624" s="82"/>
      <c r="D1624" s="203"/>
      <c r="E1624" s="114"/>
      <c r="F1624" s="226"/>
      <c r="G1624" s="127"/>
      <c r="H1624" s="24"/>
      <c r="I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</row>
    <row r="1625" spans="1:40" ht="15" customHeight="1">
      <c r="A1625" s="352"/>
      <c r="B1625" s="359"/>
      <c r="C1625" s="359"/>
      <c r="D1625" s="202"/>
      <c r="E1625" s="3"/>
      <c r="F1625" s="349"/>
      <c r="G1625" s="350"/>
      <c r="H1625" s="351"/>
      <c r="I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</row>
    <row r="1626" spans="1:40" ht="15" customHeight="1">
      <c r="A1626" s="23"/>
      <c r="B1626" s="5"/>
      <c r="C1626" s="5"/>
      <c r="D1626" s="203"/>
      <c r="E1626" s="6"/>
      <c r="F1626" s="226"/>
      <c r="G1626" s="127"/>
      <c r="H1626" s="24"/>
      <c r="I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</row>
    <row r="1627" spans="1:40" ht="15" customHeight="1">
      <c r="A1627" s="352"/>
      <c r="B1627" s="359"/>
      <c r="C1627" s="359"/>
      <c r="D1627" s="202"/>
      <c r="E1627" s="3"/>
      <c r="F1627" s="349"/>
      <c r="G1627" s="350"/>
      <c r="H1627" s="351"/>
      <c r="I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</row>
    <row r="1628" spans="1:40" ht="15" customHeight="1">
      <c r="A1628" s="23"/>
      <c r="B1628" s="5"/>
      <c r="C1628" s="5"/>
      <c r="D1628" s="203"/>
      <c r="E1628" s="6"/>
      <c r="F1628" s="226"/>
      <c r="G1628" s="127"/>
      <c r="H1628" s="24"/>
      <c r="I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</row>
    <row r="1629" spans="1:40" ht="15" customHeight="1">
      <c r="A1629" s="352"/>
      <c r="B1629" s="359"/>
      <c r="C1629" s="359"/>
      <c r="D1629" s="202"/>
      <c r="E1629" s="3"/>
      <c r="F1629" s="349"/>
      <c r="G1629" s="350"/>
      <c r="H1629" s="351"/>
      <c r="I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</row>
    <row r="1630" spans="1:40" ht="15" customHeight="1">
      <c r="A1630" s="23"/>
      <c r="B1630" s="5"/>
      <c r="C1630" s="5"/>
      <c r="D1630" s="203"/>
      <c r="E1630" s="6"/>
      <c r="F1630" s="226"/>
      <c r="G1630" s="127"/>
      <c r="H1630" s="24"/>
      <c r="I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</row>
    <row r="1631" spans="1:40" ht="15" customHeight="1">
      <c r="A1631" s="352"/>
      <c r="B1631" s="353"/>
      <c r="C1631" s="354"/>
      <c r="D1631" s="202"/>
      <c r="E1631" s="113"/>
      <c r="F1631" s="349"/>
      <c r="G1631" s="350"/>
      <c r="H1631" s="351"/>
      <c r="I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</row>
    <row r="1632" spans="1:40" ht="15" customHeight="1">
      <c r="A1632" s="131"/>
      <c r="B1632" s="114" t="str">
        <f>A1540&amp;" - 計"</f>
        <v>9 - 計</v>
      </c>
      <c r="C1632" s="82"/>
      <c r="D1632" s="203"/>
      <c r="E1632" s="114"/>
      <c r="F1632" s="226"/>
      <c r="G1632" s="127"/>
      <c r="H1632" s="24"/>
      <c r="I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</row>
    <row r="1633" spans="1:40" ht="15" customHeight="1">
      <c r="A1633" s="352"/>
      <c r="B1633" s="359"/>
      <c r="C1633" s="359"/>
      <c r="D1633" s="202"/>
      <c r="E1633" s="3"/>
      <c r="F1633" s="225"/>
      <c r="G1633" s="350"/>
      <c r="H1633" s="21"/>
      <c r="I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</row>
    <row r="1634" spans="1:40" ht="15" customHeight="1">
      <c r="A1634" s="33"/>
      <c r="B1634" s="135"/>
      <c r="C1634" s="135"/>
      <c r="D1634" s="204"/>
      <c r="E1634" s="134"/>
      <c r="F1634" s="244"/>
      <c r="G1634" s="34"/>
      <c r="H1634" s="35"/>
      <c r="I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</row>
    <row r="1635" spans="1:40" ht="15" customHeight="1">
      <c r="A1635" s="141"/>
      <c r="B1635" s="190"/>
      <c r="C1635" s="190"/>
      <c r="D1635" s="205"/>
      <c r="E1635" s="189"/>
      <c r="F1635" s="263"/>
      <c r="G1635" s="125"/>
      <c r="H1635" s="239"/>
      <c r="I1635" s="19"/>
      <c r="J1635" s="221"/>
      <c r="K1635" s="221"/>
      <c r="L1635" s="221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</row>
    <row r="1636" spans="1:40" ht="15" customHeight="1">
      <c r="A1636" s="23">
        <v>10</v>
      </c>
      <c r="B1636" s="184" t="s">
        <v>1634</v>
      </c>
      <c r="C1636" s="82"/>
      <c r="D1636" s="203"/>
      <c r="E1636" s="114"/>
      <c r="F1636" s="226"/>
      <c r="G1636" s="127"/>
      <c r="H1636" s="24"/>
      <c r="I1636" s="19"/>
      <c r="J1636" s="341"/>
      <c r="K1636" s="341"/>
      <c r="L1636" s="341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</row>
    <row r="1637" spans="1:40" ht="15" customHeight="1">
      <c r="A1637" s="188"/>
      <c r="B1637" s="358"/>
      <c r="C1637" s="354"/>
      <c r="D1637" s="238"/>
      <c r="E1637" s="113"/>
      <c r="F1637" s="225"/>
      <c r="G1637" s="350"/>
      <c r="H1637" s="21"/>
      <c r="I1637" s="19"/>
      <c r="J1637" s="256"/>
      <c r="K1637" s="256"/>
      <c r="L1637" s="256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</row>
    <row r="1638" spans="1:40" ht="15" customHeight="1">
      <c r="A1638" s="188"/>
      <c r="B1638" s="82"/>
      <c r="C1638" s="82"/>
      <c r="D1638" s="232"/>
      <c r="E1638" s="114"/>
      <c r="F1638" s="226"/>
      <c r="G1638" s="127"/>
      <c r="H1638" s="24"/>
      <c r="I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</row>
    <row r="1639" spans="1:40" ht="15" customHeight="1">
      <c r="A1639" s="352"/>
      <c r="B1639" s="354"/>
      <c r="C1639" s="354"/>
      <c r="D1639" s="224"/>
      <c r="E1639" s="113"/>
      <c r="F1639" s="349"/>
      <c r="G1639" s="364"/>
      <c r="H1639" s="351"/>
      <c r="I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</row>
    <row r="1640" spans="1:40" ht="15" customHeight="1">
      <c r="A1640" s="138"/>
      <c r="B1640" s="82" t="s">
        <v>2218</v>
      </c>
      <c r="C1640" s="82" t="s">
        <v>2219</v>
      </c>
      <c r="D1640" s="232">
        <v>1</v>
      </c>
      <c r="E1640" s="114" t="s">
        <v>1707</v>
      </c>
      <c r="F1640" s="226"/>
      <c r="G1640" s="227"/>
      <c r="H1640" s="195"/>
      <c r="I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</row>
    <row r="1641" spans="1:40" ht="15" customHeight="1">
      <c r="A1641" s="352"/>
      <c r="B1641" s="354"/>
      <c r="C1641" s="354"/>
      <c r="D1641" s="224"/>
      <c r="E1641" s="113"/>
      <c r="F1641" s="349"/>
      <c r="G1641" s="364"/>
      <c r="H1641" s="351"/>
      <c r="I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</row>
    <row r="1642" spans="1:40" ht="15" customHeight="1">
      <c r="A1642" s="23"/>
      <c r="B1642" s="82" t="s">
        <v>2220</v>
      </c>
      <c r="C1642" s="82" t="s">
        <v>2221</v>
      </c>
      <c r="D1642" s="232">
        <v>3</v>
      </c>
      <c r="E1642" s="114" t="s">
        <v>1707</v>
      </c>
      <c r="F1642" s="226"/>
      <c r="G1642" s="227"/>
      <c r="H1642" s="195"/>
      <c r="I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</row>
    <row r="1643" spans="1:40" ht="15" customHeight="1">
      <c r="A1643" s="352"/>
      <c r="B1643" s="354"/>
      <c r="C1643" s="354"/>
      <c r="D1643" s="224"/>
      <c r="E1643" s="113"/>
      <c r="F1643" s="349"/>
      <c r="G1643" s="364"/>
      <c r="H1643" s="351"/>
      <c r="I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</row>
    <row r="1644" spans="1:40" ht="15" customHeight="1">
      <c r="A1644" s="23"/>
      <c r="B1644" s="82" t="s">
        <v>2222</v>
      </c>
      <c r="C1644" s="82" t="s">
        <v>2223</v>
      </c>
      <c r="D1644" s="232">
        <v>3</v>
      </c>
      <c r="E1644" s="114" t="s">
        <v>1707</v>
      </c>
      <c r="F1644" s="226"/>
      <c r="G1644" s="227"/>
      <c r="H1644" s="195"/>
      <c r="I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</row>
    <row r="1645" spans="1:40" ht="15" customHeight="1">
      <c r="A1645" s="352"/>
      <c r="B1645" s="354"/>
      <c r="C1645" s="354"/>
      <c r="D1645" s="224"/>
      <c r="E1645" s="113"/>
      <c r="F1645" s="349"/>
      <c r="G1645" s="364"/>
      <c r="H1645" s="351"/>
      <c r="I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</row>
    <row r="1646" spans="1:40" ht="15" customHeight="1">
      <c r="A1646" s="23"/>
      <c r="B1646" s="82"/>
      <c r="C1646" s="82"/>
      <c r="D1646" s="232"/>
      <c r="E1646" s="114"/>
      <c r="F1646" s="226"/>
      <c r="G1646" s="227"/>
      <c r="H1646" s="24"/>
      <c r="I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</row>
    <row r="1647" spans="1:40" ht="15" customHeight="1">
      <c r="A1647" s="352"/>
      <c r="B1647" s="354"/>
      <c r="C1647" s="354"/>
      <c r="D1647" s="224"/>
      <c r="E1647" s="113"/>
      <c r="F1647" s="349"/>
      <c r="G1647" s="364"/>
      <c r="H1647" s="351"/>
      <c r="I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</row>
    <row r="1648" spans="1:40" ht="15" customHeight="1">
      <c r="A1648" s="23"/>
      <c r="B1648" s="82" t="s">
        <v>2224</v>
      </c>
      <c r="C1648" s="82"/>
      <c r="D1648" s="232">
        <v>26</v>
      </c>
      <c r="E1648" s="114" t="s">
        <v>1707</v>
      </c>
      <c r="F1648" s="226"/>
      <c r="G1648" s="227"/>
      <c r="H1648" s="195"/>
      <c r="I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</row>
    <row r="1649" spans="1:40" ht="15" customHeight="1">
      <c r="A1649" s="352"/>
      <c r="B1649" s="354"/>
      <c r="C1649" s="354"/>
      <c r="D1649" s="224"/>
      <c r="E1649" s="113"/>
      <c r="F1649" s="349"/>
      <c r="G1649" s="364"/>
      <c r="H1649" s="351"/>
      <c r="I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</row>
    <row r="1650" spans="1:40" ht="15" customHeight="1">
      <c r="A1650" s="23"/>
      <c r="B1650" s="82" t="s">
        <v>2225</v>
      </c>
      <c r="C1650" s="82" t="s">
        <v>2226</v>
      </c>
      <c r="D1650" s="232">
        <v>1</v>
      </c>
      <c r="E1650" s="114" t="s">
        <v>1707</v>
      </c>
      <c r="F1650" s="226"/>
      <c r="G1650" s="227"/>
      <c r="H1650" s="195"/>
      <c r="I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</row>
    <row r="1651" spans="1:40" ht="15" customHeight="1">
      <c r="A1651" s="352"/>
      <c r="B1651" s="354"/>
      <c r="C1651" s="354"/>
      <c r="D1651" s="202"/>
      <c r="E1651" s="113"/>
      <c r="F1651" s="349"/>
      <c r="G1651" s="350"/>
      <c r="H1651" s="351"/>
      <c r="I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</row>
    <row r="1652" spans="1:40" ht="15" customHeight="1">
      <c r="A1652" s="23"/>
      <c r="B1652" s="82"/>
      <c r="C1652" s="82"/>
      <c r="D1652" s="203"/>
      <c r="E1652" s="114"/>
      <c r="F1652" s="226"/>
      <c r="G1652" s="127"/>
      <c r="H1652" s="24"/>
      <c r="I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</row>
    <row r="1653" spans="1:40" ht="15" customHeight="1">
      <c r="A1653" s="352"/>
      <c r="B1653" s="354"/>
      <c r="C1653" s="354"/>
      <c r="D1653" s="202"/>
      <c r="E1653" s="113"/>
      <c r="F1653" s="349"/>
      <c r="G1653" s="350"/>
      <c r="H1653" s="351"/>
      <c r="I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</row>
    <row r="1654" spans="1:40" ht="15" customHeight="1">
      <c r="A1654" s="23"/>
      <c r="B1654" s="82" t="s">
        <v>2227</v>
      </c>
      <c r="C1654" s="82" t="s">
        <v>2228</v>
      </c>
      <c r="D1654" s="203">
        <v>3</v>
      </c>
      <c r="E1654" s="114" t="s">
        <v>1667</v>
      </c>
      <c r="F1654" s="226"/>
      <c r="G1654" s="127"/>
      <c r="H1654" s="24"/>
      <c r="I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</row>
    <row r="1655" spans="1:40" ht="15" customHeight="1">
      <c r="A1655" s="352"/>
      <c r="B1655" s="354"/>
      <c r="C1655" s="354"/>
      <c r="D1655" s="202"/>
      <c r="E1655" s="113"/>
      <c r="F1655" s="349"/>
      <c r="G1655" s="350"/>
      <c r="H1655" s="351"/>
      <c r="I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</row>
    <row r="1656" spans="1:40" ht="15" customHeight="1">
      <c r="A1656" s="23"/>
      <c r="B1656" s="82" t="s">
        <v>2227</v>
      </c>
      <c r="C1656" s="82" t="s">
        <v>2229</v>
      </c>
      <c r="D1656" s="203">
        <v>9</v>
      </c>
      <c r="E1656" s="114" t="s">
        <v>1667</v>
      </c>
      <c r="F1656" s="226"/>
      <c r="G1656" s="127"/>
      <c r="H1656" s="195"/>
      <c r="I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</row>
    <row r="1657" spans="1:40" ht="15" customHeight="1">
      <c r="A1657" s="352"/>
      <c r="B1657" s="359"/>
      <c r="C1657" s="359"/>
      <c r="D1657" s="202"/>
      <c r="E1657" s="3"/>
      <c r="F1657" s="349"/>
      <c r="G1657" s="350"/>
      <c r="H1657" s="351"/>
      <c r="I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</row>
    <row r="1658" spans="1:40" ht="15" customHeight="1">
      <c r="A1658" s="23"/>
      <c r="B1658" s="5"/>
      <c r="C1658" s="5"/>
      <c r="D1658" s="203"/>
      <c r="E1658" s="6"/>
      <c r="F1658" s="226"/>
      <c r="G1658" s="127"/>
      <c r="H1658" s="24"/>
      <c r="I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</row>
    <row r="1659" spans="1:40" ht="15" customHeight="1">
      <c r="A1659" s="352"/>
      <c r="B1659" s="359"/>
      <c r="C1659" s="359"/>
      <c r="D1659" s="202"/>
      <c r="E1659" s="3"/>
      <c r="F1659" s="349"/>
      <c r="G1659" s="350"/>
      <c r="H1659" s="351"/>
      <c r="I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</row>
    <row r="1660" spans="1:40" ht="15" customHeight="1">
      <c r="A1660" s="23"/>
      <c r="B1660" s="5" t="s">
        <v>2208</v>
      </c>
      <c r="C1660" s="5" t="s">
        <v>1857</v>
      </c>
      <c r="D1660" s="203">
        <v>27</v>
      </c>
      <c r="E1660" s="6" t="s">
        <v>4</v>
      </c>
      <c r="F1660" s="226"/>
      <c r="G1660" s="127"/>
      <c r="H1660" s="24"/>
      <c r="I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</row>
    <row r="1661" spans="1:40" ht="15" customHeight="1">
      <c r="A1661" s="352"/>
      <c r="B1661" s="359"/>
      <c r="C1661" s="359"/>
      <c r="D1661" s="202"/>
      <c r="E1661" s="3"/>
      <c r="F1661" s="349"/>
      <c r="G1661" s="350"/>
      <c r="H1661" s="351"/>
      <c r="I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</row>
    <row r="1662" spans="1:40" ht="15" customHeight="1">
      <c r="A1662" s="23"/>
      <c r="B1662" s="5" t="s">
        <v>2208</v>
      </c>
      <c r="C1662" s="5" t="s">
        <v>2209</v>
      </c>
      <c r="D1662" s="203">
        <v>6</v>
      </c>
      <c r="E1662" s="6" t="s">
        <v>4</v>
      </c>
      <c r="F1662" s="226"/>
      <c r="G1662" s="127"/>
      <c r="H1662" s="24"/>
      <c r="I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</row>
    <row r="1663" spans="1:40" ht="15" customHeight="1">
      <c r="A1663" s="352"/>
      <c r="B1663" s="353"/>
      <c r="C1663" s="354"/>
      <c r="D1663" s="202"/>
      <c r="E1663" s="113"/>
      <c r="F1663" s="349"/>
      <c r="G1663" s="350"/>
      <c r="H1663" s="351"/>
      <c r="I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</row>
    <row r="1664" spans="1:40" ht="15" customHeight="1">
      <c r="A1664" s="131"/>
      <c r="B1664" s="114"/>
      <c r="C1664" s="82" t="s">
        <v>1648</v>
      </c>
      <c r="D1664" s="203">
        <v>0</v>
      </c>
      <c r="E1664" s="114"/>
      <c r="F1664" s="226"/>
      <c r="G1664" s="127"/>
      <c r="H1664" s="24"/>
      <c r="I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</row>
    <row r="1665" spans="1:40" ht="15" customHeight="1">
      <c r="A1665" s="352"/>
      <c r="B1665" s="359"/>
      <c r="C1665" s="359"/>
      <c r="D1665" s="202"/>
      <c r="E1665" s="3"/>
      <c r="F1665" s="225"/>
      <c r="G1665" s="350"/>
      <c r="H1665" s="21"/>
      <c r="I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</row>
    <row r="1666" spans="1:40" ht="15" customHeight="1">
      <c r="A1666" s="33"/>
      <c r="B1666" s="135" t="s">
        <v>1649</v>
      </c>
      <c r="C1666" s="135" t="s">
        <v>2230</v>
      </c>
      <c r="D1666" s="204">
        <v>36</v>
      </c>
      <c r="E1666" s="134" t="s">
        <v>4</v>
      </c>
      <c r="F1666" s="244"/>
      <c r="G1666" s="34"/>
      <c r="H1666" s="35"/>
      <c r="I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</row>
    <row r="1667" spans="1:40" ht="15" customHeight="1">
      <c r="A1667" s="141"/>
      <c r="B1667" s="190"/>
      <c r="C1667" s="190"/>
      <c r="D1667" s="205"/>
      <c r="E1667" s="189"/>
      <c r="F1667" s="263"/>
      <c r="G1667" s="125"/>
      <c r="H1667" s="239"/>
      <c r="I1667" s="19"/>
      <c r="J1667" s="221"/>
      <c r="K1667" s="221"/>
      <c r="L1667" s="221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</row>
    <row r="1668" spans="1:40" ht="15" customHeight="1">
      <c r="A1668" s="23"/>
      <c r="B1668" s="184" t="s">
        <v>1651</v>
      </c>
      <c r="C1668" s="82" t="s">
        <v>2231</v>
      </c>
      <c r="D1668" s="203">
        <v>899</v>
      </c>
      <c r="E1668" s="114" t="s">
        <v>4</v>
      </c>
      <c r="F1668" s="226"/>
      <c r="G1668" s="127"/>
      <c r="H1668" s="24"/>
      <c r="I1668" s="19"/>
      <c r="J1668" s="341"/>
      <c r="K1668" s="341"/>
      <c r="L1668" s="341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</row>
    <row r="1669" spans="1:40" ht="15" customHeight="1">
      <c r="A1669" s="188"/>
      <c r="B1669" s="358"/>
      <c r="C1669" s="354"/>
      <c r="D1669" s="238"/>
      <c r="E1669" s="113"/>
      <c r="F1669" s="225"/>
      <c r="G1669" s="350"/>
      <c r="H1669" s="21"/>
      <c r="I1669" s="19"/>
      <c r="J1669" s="256"/>
      <c r="K1669" s="256"/>
      <c r="L1669" s="256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</row>
    <row r="1670" spans="1:40" ht="15" customHeight="1">
      <c r="A1670" s="188"/>
      <c r="B1670" s="82" t="s">
        <v>1651</v>
      </c>
      <c r="C1670" s="82" t="s">
        <v>2232</v>
      </c>
      <c r="D1670" s="232">
        <v>110</v>
      </c>
      <c r="E1670" s="114" t="s">
        <v>4</v>
      </c>
      <c r="F1670" s="226"/>
      <c r="G1670" s="127"/>
      <c r="H1670" s="24"/>
      <c r="I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</row>
    <row r="1671" spans="1:40" ht="15" customHeight="1">
      <c r="A1671" s="352"/>
      <c r="B1671" s="354"/>
      <c r="C1671" s="354"/>
      <c r="D1671" s="202"/>
      <c r="E1671" s="113"/>
      <c r="F1671" s="349"/>
      <c r="G1671" s="350"/>
      <c r="H1671" s="351"/>
      <c r="I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</row>
    <row r="1672" spans="1:40" ht="15" customHeight="1">
      <c r="A1672" s="138"/>
      <c r="B1672" s="82"/>
      <c r="C1672" s="82"/>
      <c r="D1672" s="203"/>
      <c r="E1672" s="114"/>
      <c r="F1672" s="226"/>
      <c r="G1672" s="127"/>
      <c r="H1672" s="195"/>
      <c r="I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</row>
    <row r="1673" spans="1:40" ht="15" customHeight="1">
      <c r="A1673" s="352"/>
      <c r="B1673" s="354"/>
      <c r="C1673" s="354"/>
      <c r="D1673" s="202"/>
      <c r="E1673" s="113"/>
      <c r="F1673" s="349"/>
      <c r="G1673" s="350"/>
      <c r="H1673" s="351"/>
      <c r="I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</row>
    <row r="1674" spans="1:40" ht="15" customHeight="1">
      <c r="A1674" s="23"/>
      <c r="B1674" s="82" t="s">
        <v>1661</v>
      </c>
      <c r="C1674" s="82" t="s">
        <v>2215</v>
      </c>
      <c r="D1674" s="203">
        <v>6</v>
      </c>
      <c r="E1674" s="114" t="s">
        <v>4</v>
      </c>
      <c r="F1674" s="226"/>
      <c r="G1674" s="127"/>
      <c r="H1674" s="24"/>
      <c r="I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</row>
    <row r="1675" spans="1:40" ht="15" customHeight="1">
      <c r="A1675" s="352"/>
      <c r="B1675" s="354"/>
      <c r="C1675" s="354"/>
      <c r="D1675" s="202"/>
      <c r="E1675" s="113"/>
      <c r="F1675" s="349"/>
      <c r="G1675" s="350"/>
      <c r="H1675" s="351"/>
      <c r="I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</row>
    <row r="1676" spans="1:40" ht="15" customHeight="1">
      <c r="A1676" s="23"/>
      <c r="B1676" s="82" t="s">
        <v>1661</v>
      </c>
      <c r="C1676" s="82" t="s">
        <v>1790</v>
      </c>
      <c r="D1676" s="203">
        <v>32</v>
      </c>
      <c r="E1676" s="114" t="s">
        <v>4</v>
      </c>
      <c r="F1676" s="226"/>
      <c r="G1676" s="127"/>
      <c r="H1676" s="24"/>
      <c r="I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</row>
    <row r="1677" spans="1:40" ht="15" customHeight="1">
      <c r="A1677" s="352"/>
      <c r="B1677" s="354"/>
      <c r="C1677" s="354"/>
      <c r="D1677" s="202"/>
      <c r="E1677" s="113"/>
      <c r="F1677" s="349"/>
      <c r="G1677" s="350"/>
      <c r="H1677" s="351"/>
      <c r="I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</row>
    <row r="1678" spans="1:40" ht="15" customHeight="1">
      <c r="A1678" s="23"/>
      <c r="B1678" s="82" t="s">
        <v>1661</v>
      </c>
      <c r="C1678" s="82" t="s">
        <v>1791</v>
      </c>
      <c r="D1678" s="203">
        <v>2</v>
      </c>
      <c r="E1678" s="114" t="s">
        <v>4</v>
      </c>
      <c r="F1678" s="226"/>
      <c r="G1678" s="127"/>
      <c r="H1678" s="24"/>
      <c r="I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</row>
    <row r="1679" spans="1:40" ht="15" customHeight="1">
      <c r="A1679" s="352"/>
      <c r="B1679" s="354"/>
      <c r="C1679" s="354"/>
      <c r="D1679" s="202"/>
      <c r="E1679" s="113"/>
      <c r="F1679" s="349"/>
      <c r="G1679" s="350"/>
      <c r="H1679" s="351"/>
      <c r="I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</row>
    <row r="1680" spans="1:40" ht="15" customHeight="1">
      <c r="A1680" s="23"/>
      <c r="B1680" s="82" t="s">
        <v>1661</v>
      </c>
      <c r="C1680" s="82" t="s">
        <v>1866</v>
      </c>
      <c r="D1680" s="203">
        <v>27</v>
      </c>
      <c r="E1680" s="114" t="s">
        <v>4</v>
      </c>
      <c r="F1680" s="226"/>
      <c r="G1680" s="127"/>
      <c r="H1680" s="24"/>
      <c r="I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</row>
    <row r="1681" spans="1:40" ht="15" customHeight="1">
      <c r="A1681" s="352"/>
      <c r="B1681" s="354"/>
      <c r="C1681" s="354"/>
      <c r="D1681" s="202"/>
      <c r="E1681" s="113"/>
      <c r="F1681" s="349"/>
      <c r="G1681" s="350"/>
      <c r="H1681" s="351"/>
      <c r="I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</row>
    <row r="1682" spans="1:40" ht="15" customHeight="1">
      <c r="A1682" s="23"/>
      <c r="B1682" s="82" t="s">
        <v>1661</v>
      </c>
      <c r="C1682" s="82" t="s">
        <v>1967</v>
      </c>
      <c r="D1682" s="203">
        <v>59</v>
      </c>
      <c r="E1682" s="114" t="s">
        <v>4</v>
      </c>
      <c r="F1682" s="226"/>
      <c r="G1682" s="127"/>
      <c r="H1682" s="24"/>
      <c r="I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</row>
    <row r="1683" spans="1:40" ht="15" customHeight="1">
      <c r="A1683" s="352"/>
      <c r="B1683" s="354"/>
      <c r="C1683" s="354"/>
      <c r="D1683" s="202"/>
      <c r="E1683" s="113"/>
      <c r="F1683" s="349"/>
      <c r="G1683" s="350"/>
      <c r="H1683" s="351"/>
      <c r="I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</row>
    <row r="1684" spans="1:40" ht="15" customHeight="1">
      <c r="A1684" s="23"/>
      <c r="B1684" s="82"/>
      <c r="C1684" s="82"/>
      <c r="D1684" s="203"/>
      <c r="E1684" s="114"/>
      <c r="F1684" s="226"/>
      <c r="G1684" s="127"/>
      <c r="H1684" s="24"/>
      <c r="I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</row>
    <row r="1685" spans="1:40" ht="15" customHeight="1">
      <c r="A1685" s="352"/>
      <c r="B1685" s="354"/>
      <c r="C1685" s="354"/>
      <c r="D1685" s="202"/>
      <c r="E1685" s="113"/>
      <c r="F1685" s="349"/>
      <c r="G1685" s="350"/>
      <c r="H1685" s="351"/>
      <c r="I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</row>
    <row r="1686" spans="1:40" ht="15" customHeight="1">
      <c r="A1686" s="23"/>
      <c r="B1686" s="82" t="s">
        <v>2153</v>
      </c>
      <c r="C1686" s="82" t="s">
        <v>1808</v>
      </c>
      <c r="D1686" s="203">
        <v>3</v>
      </c>
      <c r="E1686" s="114" t="s">
        <v>1667</v>
      </c>
      <c r="F1686" s="226"/>
      <c r="G1686" s="127"/>
      <c r="H1686" s="24"/>
      <c r="I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</row>
    <row r="1687" spans="1:40" ht="15" customHeight="1">
      <c r="A1687" s="352"/>
      <c r="B1687" s="354"/>
      <c r="C1687" s="354"/>
      <c r="D1687" s="202"/>
      <c r="E1687" s="113"/>
      <c r="F1687" s="349"/>
      <c r="G1687" s="350"/>
      <c r="H1687" s="351"/>
      <c r="I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</row>
    <row r="1688" spans="1:40" ht="15" customHeight="1">
      <c r="A1688" s="23"/>
      <c r="B1688" s="82" t="s">
        <v>2153</v>
      </c>
      <c r="C1688" s="82" t="s">
        <v>1809</v>
      </c>
      <c r="D1688" s="203">
        <v>9</v>
      </c>
      <c r="E1688" s="114" t="s">
        <v>1667</v>
      </c>
      <c r="F1688" s="226"/>
      <c r="G1688" s="127"/>
      <c r="H1688" s="24"/>
      <c r="I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</row>
    <row r="1689" spans="1:40" ht="15" customHeight="1">
      <c r="A1689" s="352"/>
      <c r="B1689" s="359"/>
      <c r="C1689" s="359"/>
      <c r="D1689" s="202"/>
      <c r="E1689" s="3"/>
      <c r="F1689" s="225"/>
      <c r="G1689" s="125"/>
      <c r="H1689" s="21"/>
      <c r="I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</row>
    <row r="1690" spans="1:40" ht="15" customHeight="1">
      <c r="A1690" s="23"/>
      <c r="B1690" s="5"/>
      <c r="C1690" s="5"/>
      <c r="D1690" s="203"/>
      <c r="E1690" s="6"/>
      <c r="F1690" s="226"/>
      <c r="G1690" s="127"/>
      <c r="H1690" s="24"/>
      <c r="I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</row>
    <row r="1691" spans="1:40" ht="15" customHeight="1">
      <c r="A1691" s="352"/>
      <c r="B1691" s="359"/>
      <c r="C1691" s="359"/>
      <c r="D1691" s="202"/>
      <c r="E1691" s="3"/>
      <c r="F1691" s="349"/>
      <c r="G1691" s="350"/>
      <c r="H1691" s="351"/>
      <c r="I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</row>
    <row r="1692" spans="1:40" ht="15" customHeight="1">
      <c r="A1692" s="23"/>
      <c r="B1692" s="5" t="s">
        <v>1682</v>
      </c>
      <c r="C1692" s="5" t="s">
        <v>1934</v>
      </c>
      <c r="D1692" s="203">
        <v>13</v>
      </c>
      <c r="E1692" s="6" t="s">
        <v>1684</v>
      </c>
      <c r="F1692" s="226"/>
      <c r="G1692" s="127"/>
      <c r="H1692" s="195"/>
      <c r="I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</row>
    <row r="1693" spans="1:40" ht="15" customHeight="1">
      <c r="A1693" s="352"/>
      <c r="B1693" s="359"/>
      <c r="C1693" s="359"/>
      <c r="D1693" s="202"/>
      <c r="E1693" s="3"/>
      <c r="F1693" s="349"/>
      <c r="G1693" s="350"/>
      <c r="H1693" s="351"/>
      <c r="I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</row>
    <row r="1694" spans="1:40" ht="15" customHeight="1">
      <c r="A1694" s="23"/>
      <c r="B1694" s="5" t="s">
        <v>1682</v>
      </c>
      <c r="C1694" s="5" t="s">
        <v>2233</v>
      </c>
      <c r="D1694" s="203">
        <v>7</v>
      </c>
      <c r="E1694" s="6" t="s">
        <v>1684</v>
      </c>
      <c r="F1694" s="226"/>
      <c r="G1694" s="127"/>
      <c r="H1694" s="195"/>
      <c r="I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</row>
    <row r="1695" spans="1:40" ht="15" customHeight="1">
      <c r="A1695" s="352"/>
      <c r="B1695" s="353"/>
      <c r="C1695" s="354"/>
      <c r="D1695" s="202"/>
      <c r="E1695" s="113"/>
      <c r="F1695" s="349"/>
      <c r="G1695" s="350"/>
      <c r="H1695" s="351"/>
      <c r="I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</row>
    <row r="1696" spans="1:40" ht="15" customHeight="1">
      <c r="A1696" s="131"/>
      <c r="B1696" s="114" t="str">
        <f>A1636&amp;" - 計"</f>
        <v>10 - 計</v>
      </c>
      <c r="C1696" s="82"/>
      <c r="D1696" s="203"/>
      <c r="E1696" s="114"/>
      <c r="F1696" s="226"/>
      <c r="G1696" s="127"/>
      <c r="H1696" s="24"/>
      <c r="I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</row>
    <row r="1697" spans="1:40" ht="15" customHeight="1">
      <c r="A1697" s="352"/>
      <c r="B1697" s="359"/>
      <c r="C1697" s="359"/>
      <c r="D1697" s="202"/>
      <c r="E1697" s="3"/>
      <c r="F1697" s="225"/>
      <c r="G1697" s="350"/>
      <c r="H1697" s="21"/>
      <c r="I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</row>
    <row r="1698" spans="1:40" ht="15" customHeight="1">
      <c r="A1698" s="33"/>
      <c r="B1698" s="135"/>
      <c r="C1698" s="135"/>
      <c r="D1698" s="204"/>
      <c r="E1698" s="134"/>
      <c r="F1698" s="244"/>
      <c r="G1698" s="34"/>
      <c r="H1698" s="35"/>
      <c r="I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</row>
    <row r="1699" spans="1:40" ht="15" customHeight="1">
      <c r="A1699" s="141"/>
      <c r="B1699" s="190"/>
      <c r="C1699" s="190"/>
      <c r="D1699" s="205"/>
      <c r="E1699" s="189"/>
      <c r="F1699" s="263"/>
      <c r="G1699" s="125"/>
      <c r="H1699" s="239"/>
      <c r="I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</row>
    <row r="1700" spans="1:40" ht="15" customHeight="1">
      <c r="A1700" s="23">
        <v>11</v>
      </c>
      <c r="B1700" s="5" t="s">
        <v>2234</v>
      </c>
      <c r="C1700" s="5"/>
      <c r="D1700" s="203"/>
      <c r="E1700" s="6"/>
      <c r="F1700" s="124"/>
      <c r="G1700" s="127"/>
      <c r="H1700" s="195"/>
      <c r="I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</row>
    <row r="1701" spans="1:40" ht="15" customHeight="1">
      <c r="A1701" s="133"/>
      <c r="B1701" s="2"/>
      <c r="C1701" s="15"/>
      <c r="D1701" s="202"/>
      <c r="E1701" s="3"/>
      <c r="F1701" s="225"/>
      <c r="G1701" s="350"/>
      <c r="H1701" s="21"/>
      <c r="I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</row>
    <row r="1702" spans="1:40" ht="15" customHeight="1">
      <c r="A1702" s="188"/>
      <c r="B1702" s="5"/>
      <c r="C1702" s="2"/>
      <c r="D1702" s="203"/>
      <c r="E1702" s="6"/>
      <c r="F1702" s="226"/>
      <c r="G1702" s="127"/>
      <c r="H1702" s="24"/>
      <c r="I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</row>
    <row r="1703" spans="1:40" ht="15" customHeight="1">
      <c r="A1703" s="352"/>
      <c r="B1703" s="354"/>
      <c r="C1703" s="354"/>
      <c r="D1703" s="224"/>
      <c r="E1703" s="113"/>
      <c r="F1703" s="225"/>
      <c r="G1703" s="350"/>
      <c r="H1703" s="21"/>
      <c r="I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</row>
    <row r="1704" spans="1:40" ht="15" customHeight="1">
      <c r="A1704" s="23"/>
      <c r="B1704" s="82" t="s">
        <v>2235</v>
      </c>
      <c r="C1704" s="82"/>
      <c r="D1704" s="232">
        <v>1</v>
      </c>
      <c r="E1704" s="114" t="s">
        <v>2172</v>
      </c>
      <c r="F1704" s="226"/>
      <c r="G1704" s="127"/>
      <c r="H1704" s="195"/>
      <c r="I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</row>
    <row r="1705" spans="1:40" ht="15" customHeight="1">
      <c r="A1705" s="352"/>
      <c r="B1705" s="354"/>
      <c r="C1705" s="354"/>
      <c r="D1705" s="224"/>
      <c r="E1705" s="113"/>
      <c r="F1705" s="225"/>
      <c r="G1705" s="350"/>
      <c r="H1705" s="21"/>
      <c r="I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</row>
    <row r="1706" spans="1:40" ht="15" customHeight="1">
      <c r="A1706" s="138"/>
      <c r="B1706" s="82" t="s">
        <v>2236</v>
      </c>
      <c r="C1706" s="82"/>
      <c r="D1706" s="232">
        <v>7</v>
      </c>
      <c r="E1706" s="114" t="s">
        <v>1707</v>
      </c>
      <c r="F1706" s="226"/>
      <c r="G1706" s="127"/>
      <c r="H1706" s="195"/>
      <c r="I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</row>
    <row r="1707" spans="1:40" ht="15" customHeight="1">
      <c r="A1707" s="352"/>
      <c r="B1707" s="354"/>
      <c r="C1707" s="354"/>
      <c r="D1707" s="224"/>
      <c r="E1707" s="113"/>
      <c r="F1707" s="349"/>
      <c r="G1707" s="350"/>
      <c r="H1707" s="21"/>
      <c r="I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</row>
    <row r="1708" spans="1:40" ht="15" customHeight="1">
      <c r="A1708" s="138"/>
      <c r="B1708" s="82" t="s">
        <v>2237</v>
      </c>
      <c r="C1708" s="82" t="s">
        <v>2238</v>
      </c>
      <c r="D1708" s="232">
        <v>13</v>
      </c>
      <c r="E1708" s="114" t="s">
        <v>1707</v>
      </c>
      <c r="F1708" s="226"/>
      <c r="G1708" s="127"/>
      <c r="H1708" s="195"/>
      <c r="I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</row>
    <row r="1709" spans="1:40" ht="15" customHeight="1">
      <c r="A1709" s="352"/>
      <c r="B1709" s="354"/>
      <c r="C1709" s="354"/>
      <c r="D1709" s="224"/>
      <c r="E1709" s="113"/>
      <c r="F1709" s="65"/>
      <c r="G1709" s="350"/>
      <c r="H1709" s="21"/>
      <c r="I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</row>
    <row r="1710" spans="1:40" ht="15" customHeight="1">
      <c r="A1710" s="138"/>
      <c r="B1710" s="82" t="s">
        <v>2239</v>
      </c>
      <c r="C1710" s="82" t="s">
        <v>2238</v>
      </c>
      <c r="D1710" s="232">
        <v>27</v>
      </c>
      <c r="E1710" s="114" t="s">
        <v>1707</v>
      </c>
      <c r="F1710" s="66"/>
      <c r="G1710" s="127"/>
      <c r="H1710" s="195"/>
      <c r="I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</row>
    <row r="1711" spans="1:40" ht="15" customHeight="1">
      <c r="A1711" s="352"/>
      <c r="B1711" s="354"/>
      <c r="C1711" s="354"/>
      <c r="D1711" s="224"/>
      <c r="E1711" s="113"/>
      <c r="F1711" s="65"/>
      <c r="G1711" s="350"/>
      <c r="H1711" s="21"/>
      <c r="I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</row>
    <row r="1712" spans="1:40" ht="15" customHeight="1">
      <c r="A1712" s="138"/>
      <c r="B1712" s="82" t="s">
        <v>2240</v>
      </c>
      <c r="C1712" s="82"/>
      <c r="D1712" s="232">
        <v>1</v>
      </c>
      <c r="E1712" s="114" t="s">
        <v>1707</v>
      </c>
      <c r="F1712" s="66"/>
      <c r="G1712" s="127"/>
      <c r="H1712" s="195"/>
      <c r="I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</row>
    <row r="1713" spans="1:40" ht="15" customHeight="1">
      <c r="A1713" s="352"/>
      <c r="B1713" s="354"/>
      <c r="C1713" s="354"/>
      <c r="D1713" s="224"/>
      <c r="E1713" s="113"/>
      <c r="F1713" s="65"/>
      <c r="G1713" s="350"/>
      <c r="H1713" s="21"/>
      <c r="I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</row>
    <row r="1714" spans="1:40" ht="15" customHeight="1">
      <c r="A1714" s="138"/>
      <c r="B1714" s="82" t="s">
        <v>2241</v>
      </c>
      <c r="C1714" s="82" t="s">
        <v>2242</v>
      </c>
      <c r="D1714" s="232">
        <v>1</v>
      </c>
      <c r="E1714" s="114" t="s">
        <v>1707</v>
      </c>
      <c r="F1714" s="66"/>
      <c r="G1714" s="127"/>
      <c r="H1714" s="195"/>
      <c r="I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</row>
    <row r="1715" spans="1:40" ht="15" customHeight="1">
      <c r="A1715" s="352"/>
      <c r="B1715" s="354"/>
      <c r="C1715" s="354"/>
      <c r="D1715" s="224"/>
      <c r="E1715" s="113"/>
      <c r="F1715" s="65"/>
      <c r="G1715" s="350"/>
      <c r="H1715" s="21"/>
      <c r="I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</row>
    <row r="1716" spans="1:40" ht="15" customHeight="1">
      <c r="A1716" s="138"/>
      <c r="B1716" s="82" t="s">
        <v>2241</v>
      </c>
      <c r="C1716" s="82" t="s">
        <v>2243</v>
      </c>
      <c r="D1716" s="232">
        <v>7</v>
      </c>
      <c r="E1716" s="114" t="s">
        <v>1707</v>
      </c>
      <c r="F1716" s="66"/>
      <c r="G1716" s="127"/>
      <c r="H1716" s="195"/>
      <c r="I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</row>
    <row r="1717" spans="1:40" ht="15" customHeight="1">
      <c r="A1717" s="352"/>
      <c r="B1717" s="354"/>
      <c r="C1717" s="354"/>
      <c r="D1717" s="202"/>
      <c r="E1717" s="113"/>
      <c r="F1717" s="65"/>
      <c r="G1717" s="350"/>
      <c r="H1717" s="21"/>
      <c r="I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</row>
    <row r="1718" spans="1:40" ht="15" customHeight="1">
      <c r="A1718" s="138"/>
      <c r="B1718" s="82"/>
      <c r="C1718" s="82"/>
      <c r="D1718" s="203"/>
      <c r="E1718" s="114"/>
      <c r="F1718" s="66"/>
      <c r="G1718" s="127"/>
      <c r="H1718" s="195"/>
      <c r="I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</row>
    <row r="1719" spans="1:40" ht="15" customHeight="1">
      <c r="A1719" s="352"/>
      <c r="B1719" s="359"/>
      <c r="C1719" s="359"/>
      <c r="D1719" s="202"/>
      <c r="E1719" s="113"/>
      <c r="F1719" s="65"/>
      <c r="G1719" s="350"/>
      <c r="H1719" s="21"/>
      <c r="I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</row>
    <row r="1720" spans="1:40" ht="15" customHeight="1">
      <c r="A1720" s="138"/>
      <c r="B1720" s="5" t="s">
        <v>1649</v>
      </c>
      <c r="C1720" s="5" t="s">
        <v>2244</v>
      </c>
      <c r="D1720" s="203">
        <v>16</v>
      </c>
      <c r="E1720" s="114" t="s">
        <v>4</v>
      </c>
      <c r="F1720" s="66"/>
      <c r="G1720" s="127"/>
      <c r="H1720" s="195"/>
      <c r="I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</row>
    <row r="1721" spans="1:40" ht="15" customHeight="1">
      <c r="A1721" s="352"/>
      <c r="B1721" s="359"/>
      <c r="C1721" s="359"/>
      <c r="D1721" s="202"/>
      <c r="E1721" s="3"/>
      <c r="F1721" s="65"/>
      <c r="G1721" s="350"/>
      <c r="H1721" s="21"/>
      <c r="I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</row>
    <row r="1722" spans="1:40" ht="15" customHeight="1">
      <c r="A1722" s="23"/>
      <c r="B1722" s="5" t="s">
        <v>1651</v>
      </c>
      <c r="C1722" s="5" t="s">
        <v>2245</v>
      </c>
      <c r="D1722" s="203">
        <v>371</v>
      </c>
      <c r="E1722" s="6" t="s">
        <v>4</v>
      </c>
      <c r="F1722" s="66"/>
      <c r="G1722" s="127"/>
      <c r="H1722" s="195"/>
      <c r="I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</row>
    <row r="1723" spans="1:40" ht="15" customHeight="1">
      <c r="A1723" s="352"/>
      <c r="B1723" s="359"/>
      <c r="C1723" s="359"/>
      <c r="D1723" s="202"/>
      <c r="E1723" s="3"/>
      <c r="F1723" s="349"/>
      <c r="G1723" s="350"/>
      <c r="H1723" s="351"/>
      <c r="I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</row>
    <row r="1724" spans="1:40" ht="15" customHeight="1">
      <c r="A1724" s="23"/>
      <c r="B1724" s="5" t="s">
        <v>1651</v>
      </c>
      <c r="C1724" s="5" t="s">
        <v>2246</v>
      </c>
      <c r="D1724" s="203">
        <v>17</v>
      </c>
      <c r="E1724" s="6" t="s">
        <v>4</v>
      </c>
      <c r="F1724" s="226"/>
      <c r="G1724" s="127"/>
      <c r="H1724" s="24"/>
      <c r="I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</row>
    <row r="1725" spans="1:40" ht="15" customHeight="1">
      <c r="A1725" s="352"/>
      <c r="B1725" s="354"/>
      <c r="C1725" s="354"/>
      <c r="D1725" s="202"/>
      <c r="E1725" s="113"/>
      <c r="F1725" s="349"/>
      <c r="G1725" s="350"/>
      <c r="H1725" s="351"/>
      <c r="I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</row>
    <row r="1726" spans="1:40" ht="15" customHeight="1">
      <c r="A1726" s="138"/>
      <c r="B1726" s="82" t="s">
        <v>1651</v>
      </c>
      <c r="C1726" s="82" t="s">
        <v>2247</v>
      </c>
      <c r="D1726" s="203">
        <v>17</v>
      </c>
      <c r="E1726" s="114" t="s">
        <v>4</v>
      </c>
      <c r="F1726" s="226"/>
      <c r="G1726" s="127"/>
      <c r="H1726" s="24"/>
      <c r="I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</row>
    <row r="1727" spans="1:40" ht="15" customHeight="1">
      <c r="A1727" s="352"/>
      <c r="B1727" s="353"/>
      <c r="C1727" s="354"/>
      <c r="D1727" s="202"/>
      <c r="E1727" s="113"/>
      <c r="F1727" s="225"/>
      <c r="G1727" s="350"/>
      <c r="H1727" s="351"/>
      <c r="I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</row>
    <row r="1728" spans="1:40" ht="15" customHeight="1">
      <c r="A1728" s="138"/>
      <c r="B1728" s="139" t="s">
        <v>1651</v>
      </c>
      <c r="C1728" s="82" t="s">
        <v>2248</v>
      </c>
      <c r="D1728" s="203">
        <v>2</v>
      </c>
      <c r="E1728" s="114" t="s">
        <v>4</v>
      </c>
      <c r="F1728" s="226"/>
      <c r="G1728" s="127"/>
      <c r="H1728" s="193"/>
      <c r="I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</row>
    <row r="1729" spans="1:40" ht="15" customHeight="1">
      <c r="A1729" s="352"/>
      <c r="B1729" s="359"/>
      <c r="C1729" s="359"/>
      <c r="D1729" s="202"/>
      <c r="E1729" s="3"/>
      <c r="F1729" s="243"/>
      <c r="G1729" s="350"/>
      <c r="H1729" s="21"/>
      <c r="I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</row>
    <row r="1730" spans="1:40" ht="15" customHeight="1">
      <c r="A1730" s="33"/>
      <c r="B1730" s="135" t="s">
        <v>1651</v>
      </c>
      <c r="C1730" s="135" t="s">
        <v>2249</v>
      </c>
      <c r="D1730" s="204">
        <v>37</v>
      </c>
      <c r="E1730" s="134" t="s">
        <v>4</v>
      </c>
      <c r="F1730" s="244"/>
      <c r="G1730" s="34"/>
      <c r="H1730" s="35"/>
      <c r="I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</row>
    <row r="1731" spans="1:40" ht="15" customHeight="1">
      <c r="A1731" s="141"/>
      <c r="B1731" s="190"/>
      <c r="C1731" s="190"/>
      <c r="D1731" s="205"/>
      <c r="E1731" s="189"/>
      <c r="F1731" s="263"/>
      <c r="G1731" s="125"/>
      <c r="H1731" s="239"/>
      <c r="I1731" s="19"/>
      <c r="J1731" s="221"/>
      <c r="K1731" s="221"/>
      <c r="L1731" s="221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</row>
    <row r="1732" spans="1:40" ht="15" customHeight="1">
      <c r="A1732" s="23"/>
      <c r="B1732" s="184" t="s">
        <v>1651</v>
      </c>
      <c r="C1732" s="82" t="s">
        <v>2250</v>
      </c>
      <c r="D1732" s="203">
        <v>3</v>
      </c>
      <c r="E1732" s="114" t="s">
        <v>4</v>
      </c>
      <c r="F1732" s="226"/>
      <c r="G1732" s="127"/>
      <c r="H1732" s="24"/>
      <c r="I1732" s="19"/>
      <c r="J1732" s="341"/>
      <c r="K1732" s="341"/>
      <c r="L1732" s="341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</row>
    <row r="1733" spans="1:40" ht="15" customHeight="1">
      <c r="A1733" s="188"/>
      <c r="B1733" s="186"/>
      <c r="C1733" s="130"/>
      <c r="D1733" s="206"/>
      <c r="E1733" s="113"/>
      <c r="F1733" s="225"/>
      <c r="G1733" s="350"/>
      <c r="H1733" s="21"/>
      <c r="I1733" s="19"/>
      <c r="J1733" s="256"/>
      <c r="K1733" s="256"/>
      <c r="L1733" s="256">
        <f>L1731*L1732</f>
        <v>0</v>
      </c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</row>
    <row r="1734" spans="1:40" ht="15" customHeight="1">
      <c r="A1734" s="188"/>
      <c r="B1734" s="82" t="s">
        <v>1651</v>
      </c>
      <c r="C1734" s="130" t="s">
        <v>2251</v>
      </c>
      <c r="D1734" s="203">
        <v>1</v>
      </c>
      <c r="E1734" s="114" t="s">
        <v>4</v>
      </c>
      <c r="F1734" s="225"/>
      <c r="G1734" s="127"/>
      <c r="H1734" s="21"/>
      <c r="I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</row>
    <row r="1735" spans="1:40" ht="15" customHeight="1">
      <c r="A1735" s="352"/>
      <c r="B1735" s="358"/>
      <c r="C1735" s="354"/>
      <c r="D1735" s="206"/>
      <c r="E1735" s="113"/>
      <c r="F1735" s="349"/>
      <c r="G1735" s="350"/>
      <c r="H1735" s="351"/>
      <c r="I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</row>
    <row r="1736" spans="1:40" ht="15" customHeight="1">
      <c r="A1736" s="138"/>
      <c r="B1736" s="82"/>
      <c r="C1736" s="82"/>
      <c r="D1736" s="203"/>
      <c r="E1736" s="114"/>
      <c r="F1736" s="226"/>
      <c r="G1736" s="127"/>
      <c r="H1736" s="195"/>
      <c r="I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</row>
    <row r="1737" spans="1:40" ht="15" customHeight="1">
      <c r="A1737" s="352"/>
      <c r="B1737" s="358"/>
      <c r="C1737" s="354"/>
      <c r="D1737" s="206"/>
      <c r="E1737" s="113"/>
      <c r="F1737" s="357"/>
      <c r="G1737" s="350"/>
      <c r="H1737" s="351"/>
      <c r="I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</row>
    <row r="1738" spans="1:40" ht="15" customHeight="1">
      <c r="A1738" s="138"/>
      <c r="B1738" s="82" t="s">
        <v>1661</v>
      </c>
      <c r="C1738" s="82" t="s">
        <v>2107</v>
      </c>
      <c r="D1738" s="203">
        <v>3</v>
      </c>
      <c r="E1738" s="114" t="s">
        <v>4</v>
      </c>
      <c r="F1738" s="124"/>
      <c r="G1738" s="127"/>
      <c r="H1738" s="195"/>
      <c r="I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</row>
    <row r="1739" spans="1:40" ht="15" customHeight="1">
      <c r="A1739" s="352"/>
      <c r="B1739" s="358"/>
      <c r="C1739" s="354"/>
      <c r="D1739" s="206"/>
      <c r="E1739" s="113"/>
      <c r="F1739" s="357"/>
      <c r="G1739" s="350"/>
      <c r="H1739" s="351"/>
      <c r="I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</row>
    <row r="1740" spans="1:40" ht="15" customHeight="1">
      <c r="A1740" s="138"/>
      <c r="B1740" s="82" t="s">
        <v>1661</v>
      </c>
      <c r="C1740" s="82" t="s">
        <v>1790</v>
      </c>
      <c r="D1740" s="203">
        <v>17</v>
      </c>
      <c r="E1740" s="114" t="s">
        <v>4</v>
      </c>
      <c r="F1740" s="124"/>
      <c r="G1740" s="127"/>
      <c r="H1740" s="195"/>
      <c r="I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</row>
    <row r="1741" spans="1:40" ht="15" customHeight="1">
      <c r="A1741" s="352"/>
      <c r="B1741" s="354"/>
      <c r="C1741" s="354"/>
      <c r="D1741" s="202"/>
      <c r="E1741" s="113"/>
      <c r="F1741" s="357"/>
      <c r="G1741" s="350"/>
      <c r="H1741" s="351"/>
      <c r="I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</row>
    <row r="1742" spans="1:40" ht="15" customHeight="1">
      <c r="A1742" s="23"/>
      <c r="B1742" s="82" t="s">
        <v>1661</v>
      </c>
      <c r="C1742" s="82" t="s">
        <v>1791</v>
      </c>
      <c r="D1742" s="203">
        <v>2</v>
      </c>
      <c r="E1742" s="114" t="s">
        <v>4</v>
      </c>
      <c r="F1742" s="231"/>
      <c r="G1742" s="127"/>
      <c r="H1742" s="195"/>
      <c r="I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</row>
    <row r="1743" spans="1:40" ht="15" customHeight="1">
      <c r="A1743" s="352"/>
      <c r="B1743" s="354"/>
      <c r="C1743" s="354"/>
      <c r="D1743" s="202"/>
      <c r="E1743" s="113"/>
      <c r="F1743" s="349"/>
      <c r="G1743" s="350"/>
      <c r="H1743" s="351"/>
      <c r="I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</row>
    <row r="1744" spans="1:40" ht="15" customHeight="1">
      <c r="A1744" s="23"/>
      <c r="B1744" s="82" t="s">
        <v>1785</v>
      </c>
      <c r="C1744" s="82" t="s">
        <v>1789</v>
      </c>
      <c r="D1744" s="203">
        <v>2</v>
      </c>
      <c r="E1744" s="114" t="s">
        <v>4</v>
      </c>
      <c r="F1744" s="226"/>
      <c r="G1744" s="127"/>
      <c r="H1744" s="24"/>
      <c r="I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</row>
    <row r="1745" spans="1:40" ht="15" customHeight="1">
      <c r="A1745" s="365"/>
      <c r="B1745" s="354"/>
      <c r="C1745" s="354"/>
      <c r="D1745" s="202"/>
      <c r="E1745" s="113"/>
      <c r="F1745" s="357"/>
      <c r="G1745" s="350"/>
      <c r="H1745" s="351"/>
      <c r="I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</row>
    <row r="1746" spans="1:40" ht="15" customHeight="1">
      <c r="A1746" s="23"/>
      <c r="B1746" s="82"/>
      <c r="C1746" s="82"/>
      <c r="D1746" s="203"/>
      <c r="E1746" s="114"/>
      <c r="F1746" s="124"/>
      <c r="G1746" s="127"/>
      <c r="H1746" s="195"/>
      <c r="I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</row>
    <row r="1747" spans="1:40" ht="15" customHeight="1">
      <c r="A1747" s="188"/>
      <c r="B1747" s="358"/>
      <c r="C1747" s="354"/>
      <c r="D1747" s="238"/>
      <c r="E1747" s="113"/>
      <c r="F1747" s="225"/>
      <c r="G1747" s="350"/>
      <c r="H1747" s="21"/>
      <c r="I1747" s="19"/>
      <c r="J1747" s="256"/>
      <c r="K1747" s="256"/>
      <c r="L1747" s="256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</row>
    <row r="1748" spans="1:40" ht="15" customHeight="1">
      <c r="A1748" s="188"/>
      <c r="B1748" s="82" t="s">
        <v>2252</v>
      </c>
      <c r="C1748" s="82" t="s">
        <v>1802</v>
      </c>
      <c r="D1748" s="232">
        <v>2</v>
      </c>
      <c r="E1748" s="114" t="s">
        <v>1667</v>
      </c>
      <c r="F1748" s="226"/>
      <c r="G1748" s="127"/>
      <c r="H1748" s="24"/>
      <c r="I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</row>
    <row r="1749" spans="1:40" ht="15" customHeight="1">
      <c r="A1749" s="352"/>
      <c r="B1749" s="354"/>
      <c r="C1749" s="354"/>
      <c r="D1749" s="202"/>
      <c r="E1749" s="113"/>
      <c r="F1749" s="349"/>
      <c r="G1749" s="350"/>
      <c r="H1749" s="351"/>
      <c r="I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</row>
    <row r="1750" spans="1:40" ht="15" customHeight="1">
      <c r="A1750" s="138"/>
      <c r="B1750" s="82"/>
      <c r="C1750" s="82"/>
      <c r="D1750" s="203"/>
      <c r="E1750" s="114"/>
      <c r="F1750" s="226"/>
      <c r="G1750" s="127"/>
      <c r="H1750" s="195"/>
      <c r="I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</row>
    <row r="1751" spans="1:40" ht="15" customHeight="1">
      <c r="A1751" s="352"/>
      <c r="B1751" s="354"/>
      <c r="C1751" s="354"/>
      <c r="D1751" s="202"/>
      <c r="E1751" s="113"/>
      <c r="F1751" s="357"/>
      <c r="G1751" s="350"/>
      <c r="H1751" s="351"/>
      <c r="I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</row>
    <row r="1752" spans="1:40" ht="15" customHeight="1">
      <c r="A1752" s="138"/>
      <c r="B1752" s="82" t="s">
        <v>2253</v>
      </c>
      <c r="C1752" s="82" t="s">
        <v>1808</v>
      </c>
      <c r="D1752" s="203">
        <v>11</v>
      </c>
      <c r="E1752" s="114" t="s">
        <v>1667</v>
      </c>
      <c r="F1752" s="124"/>
      <c r="G1752" s="127"/>
      <c r="H1752" s="195"/>
      <c r="I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</row>
    <row r="1753" spans="1:40" ht="15" customHeight="1">
      <c r="A1753" s="352"/>
      <c r="B1753" s="354"/>
      <c r="C1753" s="354"/>
      <c r="D1753" s="202"/>
      <c r="E1753" s="113"/>
      <c r="F1753" s="357"/>
      <c r="G1753" s="350"/>
      <c r="H1753" s="351"/>
      <c r="I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</row>
    <row r="1754" spans="1:40" ht="15" customHeight="1">
      <c r="A1754" s="138"/>
      <c r="B1754" s="82" t="s">
        <v>2253</v>
      </c>
      <c r="C1754" s="82" t="s">
        <v>1809</v>
      </c>
      <c r="D1754" s="203">
        <v>7</v>
      </c>
      <c r="E1754" s="114" t="s">
        <v>1667</v>
      </c>
      <c r="F1754" s="124"/>
      <c r="G1754" s="127"/>
      <c r="H1754" s="195"/>
      <c r="I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</row>
    <row r="1755" spans="1:40" ht="15" customHeight="1">
      <c r="A1755" s="352"/>
      <c r="B1755" s="354"/>
      <c r="C1755" s="354"/>
      <c r="D1755" s="202"/>
      <c r="E1755" s="113"/>
      <c r="F1755" s="349"/>
      <c r="G1755" s="350"/>
      <c r="H1755" s="351"/>
      <c r="I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</row>
    <row r="1756" spans="1:40" ht="15" customHeight="1">
      <c r="A1756" s="23"/>
      <c r="B1756" s="82" t="s">
        <v>1810</v>
      </c>
      <c r="C1756" s="82" t="s">
        <v>1809</v>
      </c>
      <c r="D1756" s="203">
        <v>1</v>
      </c>
      <c r="E1756" s="114" t="s">
        <v>1667</v>
      </c>
      <c r="F1756" s="226"/>
      <c r="G1756" s="127"/>
      <c r="H1756" s="195"/>
      <c r="I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</row>
    <row r="1757" spans="1:40" ht="15" customHeight="1">
      <c r="A1757" s="352"/>
      <c r="B1757" s="354"/>
      <c r="C1757" s="354"/>
      <c r="D1757" s="202"/>
      <c r="E1757" s="113"/>
      <c r="F1757" s="349"/>
      <c r="G1757" s="350"/>
      <c r="H1757" s="351"/>
      <c r="I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</row>
    <row r="1758" spans="1:40" ht="15" customHeight="1">
      <c r="A1758" s="23"/>
      <c r="B1758" s="82" t="s">
        <v>1811</v>
      </c>
      <c r="C1758" s="82" t="s">
        <v>2154</v>
      </c>
      <c r="D1758" s="203">
        <v>1</v>
      </c>
      <c r="E1758" s="114" t="s">
        <v>1667</v>
      </c>
      <c r="F1758" s="226"/>
      <c r="G1758" s="127"/>
      <c r="H1758" s="195"/>
      <c r="I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</row>
    <row r="1759" spans="1:40" ht="15" customHeight="1">
      <c r="A1759" s="352"/>
      <c r="B1759" s="354"/>
      <c r="C1759" s="354"/>
      <c r="D1759" s="202"/>
      <c r="E1759" s="113"/>
      <c r="F1759" s="357"/>
      <c r="G1759" s="350"/>
      <c r="H1759" s="351"/>
      <c r="I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</row>
    <row r="1760" spans="1:40" ht="15" customHeight="1">
      <c r="A1760" s="23"/>
      <c r="B1760" s="82" t="s">
        <v>1933</v>
      </c>
      <c r="C1760" s="82"/>
      <c r="D1760" s="203">
        <v>2</v>
      </c>
      <c r="E1760" s="114" t="s">
        <v>1667</v>
      </c>
      <c r="F1760" s="226"/>
      <c r="G1760" s="127"/>
      <c r="H1760" s="195"/>
      <c r="I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</row>
    <row r="1761" spans="1:40" ht="15" customHeight="1">
      <c r="A1761" s="365"/>
      <c r="B1761" s="354"/>
      <c r="C1761" s="354"/>
      <c r="D1761" s="202"/>
      <c r="E1761" s="113"/>
      <c r="F1761" s="357"/>
      <c r="G1761" s="350"/>
      <c r="H1761" s="351"/>
      <c r="I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</row>
    <row r="1762" spans="1:40" ht="15" customHeight="1">
      <c r="A1762" s="33"/>
      <c r="B1762" s="135"/>
      <c r="C1762" s="135"/>
      <c r="D1762" s="204"/>
      <c r="E1762" s="134"/>
      <c r="F1762" s="244"/>
      <c r="G1762" s="34"/>
      <c r="H1762" s="35"/>
      <c r="I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</row>
    <row r="1763" spans="1:40" ht="15" customHeight="1">
      <c r="A1763" s="141"/>
      <c r="B1763" s="190"/>
      <c r="C1763" s="190"/>
      <c r="D1763" s="205"/>
      <c r="E1763" s="189"/>
      <c r="F1763" s="263"/>
      <c r="G1763" s="125"/>
      <c r="H1763" s="239"/>
      <c r="I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</row>
    <row r="1764" spans="1:40" ht="15" customHeight="1">
      <c r="A1764" s="23"/>
      <c r="B1764" s="82" t="s">
        <v>2254</v>
      </c>
      <c r="C1764" s="82" t="s">
        <v>2255</v>
      </c>
      <c r="D1764" s="203">
        <v>1</v>
      </c>
      <c r="E1764" s="114" t="s">
        <v>1667</v>
      </c>
      <c r="F1764" s="66"/>
      <c r="G1764" s="127"/>
      <c r="H1764" s="195"/>
      <c r="I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</row>
    <row r="1765" spans="1:40" ht="15" customHeight="1">
      <c r="A1765" s="352"/>
      <c r="B1765" s="354"/>
      <c r="C1765" s="354"/>
      <c r="D1765" s="202"/>
      <c r="E1765" s="137"/>
      <c r="F1765" s="129"/>
      <c r="G1765" s="350"/>
      <c r="H1765" s="21"/>
      <c r="I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</row>
    <row r="1766" spans="1:40" ht="15" customHeight="1">
      <c r="A1766" s="23"/>
      <c r="B1766" s="82"/>
      <c r="C1766" s="82"/>
      <c r="D1766" s="203"/>
      <c r="E1766" s="114"/>
      <c r="F1766" s="226"/>
      <c r="G1766" s="127"/>
      <c r="H1766" s="24"/>
      <c r="I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</row>
    <row r="1767" spans="1:40" ht="15" customHeight="1">
      <c r="A1767" s="352"/>
      <c r="B1767" s="354"/>
      <c r="C1767" s="354"/>
      <c r="D1767" s="202"/>
      <c r="E1767" s="113"/>
      <c r="F1767" s="349"/>
      <c r="G1767" s="350"/>
      <c r="H1767" s="351"/>
      <c r="I1767" s="19"/>
      <c r="J1767" s="221"/>
      <c r="K1767" s="221"/>
      <c r="L1767" s="221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</row>
    <row r="1768" spans="1:40" ht="15" customHeight="1">
      <c r="A1768" s="23"/>
      <c r="B1768" s="184" t="s">
        <v>1682</v>
      </c>
      <c r="C1768" s="82" t="s">
        <v>1934</v>
      </c>
      <c r="D1768" s="203">
        <v>21</v>
      </c>
      <c r="E1768" s="114" t="s">
        <v>1684</v>
      </c>
      <c r="F1768" s="226"/>
      <c r="G1768" s="127"/>
      <c r="H1768" s="195"/>
      <c r="I1768" s="19"/>
      <c r="J1768" s="341"/>
      <c r="K1768" s="341"/>
      <c r="L1768" s="341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</row>
    <row r="1769" spans="1:40" ht="15" customHeight="1">
      <c r="A1769" s="352"/>
      <c r="B1769" s="354"/>
      <c r="C1769" s="354"/>
      <c r="D1769" s="202"/>
      <c r="E1769" s="113"/>
      <c r="F1769" s="349"/>
      <c r="G1769" s="350"/>
      <c r="H1769" s="351"/>
      <c r="I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</row>
    <row r="1770" spans="1:40" ht="15" customHeight="1">
      <c r="A1770" s="23"/>
      <c r="B1770" s="82" t="s">
        <v>1682</v>
      </c>
      <c r="C1770" s="82" t="s">
        <v>1825</v>
      </c>
      <c r="D1770" s="203">
        <v>3</v>
      </c>
      <c r="E1770" s="114" t="s">
        <v>1684</v>
      </c>
      <c r="F1770" s="226"/>
      <c r="G1770" s="127"/>
      <c r="H1770" s="195"/>
      <c r="I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</row>
    <row r="1771" spans="1:40" ht="15" customHeight="1">
      <c r="A1771" s="352"/>
      <c r="B1771" s="354"/>
      <c r="C1771" s="354"/>
      <c r="D1771" s="202"/>
      <c r="E1771" s="113"/>
      <c r="F1771" s="349"/>
      <c r="G1771" s="350"/>
      <c r="H1771" s="351"/>
      <c r="I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</row>
    <row r="1772" spans="1:40" ht="15" customHeight="1">
      <c r="A1772" s="23"/>
      <c r="B1772" s="82"/>
      <c r="C1772" s="82"/>
      <c r="D1772" s="203"/>
      <c r="E1772" s="114"/>
      <c r="F1772" s="226"/>
      <c r="G1772" s="127"/>
      <c r="H1772" s="24"/>
      <c r="I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</row>
    <row r="1773" spans="1:40" ht="15" customHeight="1">
      <c r="A1773" s="352"/>
      <c r="B1773" s="354"/>
      <c r="C1773" s="354"/>
      <c r="D1773" s="202"/>
      <c r="E1773" s="113"/>
      <c r="F1773" s="349"/>
      <c r="G1773" s="350"/>
      <c r="H1773" s="351"/>
      <c r="I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</row>
    <row r="1774" spans="1:40" ht="15" customHeight="1">
      <c r="A1774" s="23"/>
      <c r="B1774" s="82"/>
      <c r="C1774" s="82"/>
      <c r="D1774" s="203"/>
      <c r="E1774" s="114"/>
      <c r="F1774" s="226"/>
      <c r="G1774" s="127"/>
      <c r="H1774" s="24"/>
      <c r="I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</row>
    <row r="1775" spans="1:40" ht="15" customHeight="1">
      <c r="A1775" s="352"/>
      <c r="B1775" s="354"/>
      <c r="C1775" s="354"/>
      <c r="D1775" s="202"/>
      <c r="E1775" s="113"/>
      <c r="F1775" s="349"/>
      <c r="G1775" s="350"/>
      <c r="H1775" s="351"/>
      <c r="I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</row>
    <row r="1776" spans="1:40" ht="15" customHeight="1">
      <c r="A1776" s="23"/>
      <c r="B1776" s="82"/>
      <c r="C1776" s="82"/>
      <c r="D1776" s="203"/>
      <c r="E1776" s="114"/>
      <c r="F1776" s="226"/>
      <c r="G1776" s="127"/>
      <c r="H1776" s="24"/>
      <c r="I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</row>
    <row r="1777" spans="1:40" ht="15" customHeight="1">
      <c r="A1777" s="352"/>
      <c r="B1777" s="354"/>
      <c r="C1777" s="354"/>
      <c r="D1777" s="202"/>
      <c r="E1777" s="113"/>
      <c r="F1777" s="349"/>
      <c r="G1777" s="350"/>
      <c r="H1777" s="351"/>
      <c r="I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</row>
    <row r="1778" spans="1:40" ht="15" customHeight="1">
      <c r="A1778" s="23"/>
      <c r="B1778" s="82"/>
      <c r="C1778" s="82"/>
      <c r="D1778" s="203"/>
      <c r="E1778" s="114"/>
      <c r="F1778" s="226"/>
      <c r="G1778" s="127"/>
      <c r="H1778" s="24"/>
      <c r="I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</row>
    <row r="1779" spans="1:40" ht="15" customHeight="1">
      <c r="A1779" s="352"/>
      <c r="B1779" s="354"/>
      <c r="C1779" s="354"/>
      <c r="D1779" s="202"/>
      <c r="E1779" s="113"/>
      <c r="F1779" s="349"/>
      <c r="G1779" s="350"/>
      <c r="H1779" s="351"/>
      <c r="I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</row>
    <row r="1780" spans="1:40" ht="15" customHeight="1">
      <c r="A1780" s="23"/>
      <c r="B1780" s="82"/>
      <c r="C1780" s="82"/>
      <c r="D1780" s="203"/>
      <c r="E1780" s="114"/>
      <c r="F1780" s="226"/>
      <c r="G1780" s="127"/>
      <c r="H1780" s="24"/>
      <c r="I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</row>
    <row r="1781" spans="1:40" ht="15" customHeight="1">
      <c r="A1781" s="352"/>
      <c r="B1781" s="354"/>
      <c r="C1781" s="354"/>
      <c r="D1781" s="202"/>
      <c r="E1781" s="113"/>
      <c r="F1781" s="349"/>
      <c r="G1781" s="350"/>
      <c r="H1781" s="351"/>
      <c r="I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</row>
    <row r="1782" spans="1:40" ht="15" customHeight="1">
      <c r="A1782" s="23"/>
      <c r="B1782" s="82"/>
      <c r="C1782" s="82"/>
      <c r="D1782" s="203"/>
      <c r="E1782" s="114"/>
      <c r="F1782" s="226"/>
      <c r="G1782" s="127"/>
      <c r="H1782" s="24"/>
      <c r="I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</row>
    <row r="1783" spans="1:40" ht="15" customHeight="1">
      <c r="A1783" s="352"/>
      <c r="B1783" s="354"/>
      <c r="C1783" s="354"/>
      <c r="D1783" s="202"/>
      <c r="E1783" s="113"/>
      <c r="F1783" s="349"/>
      <c r="G1783" s="350"/>
      <c r="H1783" s="351"/>
      <c r="I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</row>
    <row r="1784" spans="1:40" ht="15" customHeight="1">
      <c r="A1784" s="23"/>
      <c r="B1784" s="82"/>
      <c r="C1784" s="82"/>
      <c r="D1784" s="203"/>
      <c r="E1784" s="114"/>
      <c r="F1784" s="226"/>
      <c r="G1784" s="127"/>
      <c r="H1784" s="24"/>
      <c r="I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</row>
    <row r="1785" spans="1:40" ht="15" customHeight="1">
      <c r="A1785" s="352"/>
      <c r="B1785" s="359"/>
      <c r="C1785" s="359"/>
      <c r="D1785" s="202"/>
      <c r="E1785" s="3"/>
      <c r="F1785" s="349"/>
      <c r="G1785" s="350"/>
      <c r="H1785" s="351"/>
      <c r="I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</row>
    <row r="1786" spans="1:40" ht="15" customHeight="1">
      <c r="A1786" s="23"/>
      <c r="B1786" s="5"/>
      <c r="C1786" s="5"/>
      <c r="D1786" s="203"/>
      <c r="E1786" s="6"/>
      <c r="F1786" s="226"/>
      <c r="G1786" s="127"/>
      <c r="H1786" s="24"/>
      <c r="I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</row>
    <row r="1787" spans="1:40" ht="15" customHeight="1">
      <c r="A1787" s="352"/>
      <c r="B1787" s="359"/>
      <c r="C1787" s="359"/>
      <c r="D1787" s="202"/>
      <c r="E1787" s="3"/>
      <c r="F1787" s="349"/>
      <c r="G1787" s="350"/>
      <c r="H1787" s="351"/>
      <c r="I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</row>
    <row r="1788" spans="1:40" ht="15" customHeight="1">
      <c r="A1788" s="23"/>
      <c r="B1788" s="5"/>
      <c r="C1788" s="5"/>
      <c r="D1788" s="203"/>
      <c r="E1788" s="6"/>
      <c r="F1788" s="226"/>
      <c r="G1788" s="127"/>
      <c r="H1788" s="24"/>
      <c r="I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</row>
    <row r="1789" spans="1:40" ht="15" customHeight="1">
      <c r="A1789" s="352"/>
      <c r="B1789" s="359"/>
      <c r="C1789" s="359"/>
      <c r="D1789" s="202"/>
      <c r="E1789" s="3"/>
      <c r="F1789" s="349"/>
      <c r="G1789" s="350"/>
      <c r="H1789" s="351"/>
      <c r="I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</row>
    <row r="1790" spans="1:40" ht="15" customHeight="1">
      <c r="A1790" s="23"/>
      <c r="B1790" s="5"/>
      <c r="C1790" s="5"/>
      <c r="D1790" s="203"/>
      <c r="E1790" s="6"/>
      <c r="F1790" s="226"/>
      <c r="G1790" s="127"/>
      <c r="H1790" s="24"/>
      <c r="I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</row>
    <row r="1791" spans="1:40" ht="15" customHeight="1">
      <c r="A1791" s="352"/>
      <c r="B1791" s="353"/>
      <c r="C1791" s="354"/>
      <c r="D1791" s="202"/>
      <c r="E1791" s="113"/>
      <c r="F1791" s="349"/>
      <c r="G1791" s="350"/>
      <c r="H1791" s="351"/>
      <c r="I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</row>
    <row r="1792" spans="1:40" ht="15" customHeight="1">
      <c r="A1792" s="131"/>
      <c r="B1792" s="114" t="str">
        <f>A1700&amp;" - 計"</f>
        <v>11 - 計</v>
      </c>
      <c r="C1792" s="82"/>
      <c r="D1792" s="203"/>
      <c r="E1792" s="114"/>
      <c r="F1792" s="226"/>
      <c r="G1792" s="127"/>
      <c r="H1792" s="24"/>
      <c r="I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</row>
    <row r="1793" spans="1:40" ht="15" customHeight="1">
      <c r="A1793" s="352"/>
      <c r="B1793" s="359"/>
      <c r="C1793" s="359"/>
      <c r="D1793" s="202"/>
      <c r="E1793" s="3"/>
      <c r="F1793" s="225"/>
      <c r="G1793" s="350"/>
      <c r="H1793" s="21"/>
      <c r="I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</row>
    <row r="1794" spans="1:40" ht="15" customHeight="1">
      <c r="A1794" s="33"/>
      <c r="B1794" s="135"/>
      <c r="C1794" s="135"/>
      <c r="D1794" s="204"/>
      <c r="E1794" s="134"/>
      <c r="F1794" s="244"/>
      <c r="G1794" s="34"/>
      <c r="H1794" s="35"/>
      <c r="I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</row>
    <row r="1795" spans="1:40" ht="15" customHeight="1">
      <c r="A1795" s="141"/>
      <c r="B1795" s="190"/>
      <c r="C1795" s="190"/>
      <c r="D1795" s="205"/>
      <c r="E1795" s="189"/>
      <c r="F1795" s="263"/>
      <c r="G1795" s="125"/>
      <c r="H1795" s="239"/>
      <c r="I1795" s="19"/>
      <c r="J1795" s="221"/>
      <c r="K1795" s="221"/>
      <c r="L1795" s="221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</row>
    <row r="1796" spans="1:40" ht="15" customHeight="1">
      <c r="A1796" s="23">
        <v>12</v>
      </c>
      <c r="B1796" s="184" t="s">
        <v>2256</v>
      </c>
      <c r="C1796" s="82"/>
      <c r="D1796" s="203"/>
      <c r="E1796" s="114"/>
      <c r="F1796" s="226"/>
      <c r="G1796" s="127"/>
      <c r="H1796" s="24"/>
      <c r="I1796" s="19"/>
      <c r="J1796" s="341"/>
      <c r="K1796" s="341"/>
      <c r="L1796" s="341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</row>
    <row r="1797" spans="1:40" ht="15" customHeight="1">
      <c r="A1797" s="188"/>
      <c r="B1797" s="358"/>
      <c r="C1797" s="354"/>
      <c r="D1797" s="238"/>
      <c r="E1797" s="113"/>
      <c r="F1797" s="225"/>
      <c r="G1797" s="350"/>
      <c r="H1797" s="21"/>
      <c r="I1797" s="19"/>
      <c r="J1797" s="256"/>
      <c r="K1797" s="256"/>
      <c r="L1797" s="256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</row>
    <row r="1798" spans="1:40" ht="15" customHeight="1">
      <c r="A1798" s="188"/>
      <c r="B1798" s="82"/>
      <c r="C1798" s="82"/>
      <c r="D1798" s="232"/>
      <c r="E1798" s="114"/>
      <c r="F1798" s="226"/>
      <c r="G1798" s="127"/>
      <c r="H1798" s="24"/>
      <c r="I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</row>
    <row r="1799" spans="1:40" ht="15" customHeight="1">
      <c r="A1799" s="352"/>
      <c r="B1799" s="354"/>
      <c r="C1799" s="354"/>
      <c r="D1799" s="224"/>
      <c r="E1799" s="113"/>
      <c r="F1799" s="349"/>
      <c r="G1799" s="350"/>
      <c r="H1799" s="351"/>
      <c r="I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</row>
    <row r="1800" spans="1:40" ht="15" customHeight="1">
      <c r="A1800" s="138"/>
      <c r="B1800" s="82" t="s">
        <v>2257</v>
      </c>
      <c r="C1800" s="82"/>
      <c r="D1800" s="232">
        <v>1</v>
      </c>
      <c r="E1800" s="114" t="s">
        <v>1707</v>
      </c>
      <c r="F1800" s="226"/>
      <c r="G1800" s="127"/>
      <c r="H1800" s="195"/>
      <c r="I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</row>
    <row r="1801" spans="1:40" ht="15" customHeight="1">
      <c r="A1801" s="352"/>
      <c r="B1801" s="354"/>
      <c r="C1801" s="354"/>
      <c r="D1801" s="224"/>
      <c r="E1801" s="113"/>
      <c r="F1801" s="349"/>
      <c r="G1801" s="350"/>
      <c r="H1801" s="351"/>
      <c r="I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</row>
    <row r="1802" spans="1:40" ht="15" customHeight="1">
      <c r="A1802" s="23"/>
      <c r="B1802" s="82" t="s">
        <v>2258</v>
      </c>
      <c r="C1802" s="82"/>
      <c r="D1802" s="232">
        <v>2</v>
      </c>
      <c r="E1802" s="114" t="s">
        <v>1707</v>
      </c>
      <c r="F1802" s="226"/>
      <c r="G1802" s="127"/>
      <c r="H1802" s="195"/>
      <c r="I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</row>
    <row r="1803" spans="1:40" ht="15" customHeight="1">
      <c r="A1803" s="352"/>
      <c r="B1803" s="354"/>
      <c r="C1803" s="354"/>
      <c r="D1803" s="202"/>
      <c r="E1803" s="113"/>
      <c r="F1803" s="349"/>
      <c r="G1803" s="350"/>
      <c r="H1803" s="351"/>
      <c r="I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</row>
    <row r="1804" spans="1:40" ht="15" customHeight="1">
      <c r="A1804" s="23"/>
      <c r="B1804" s="82"/>
      <c r="C1804" s="82"/>
      <c r="D1804" s="203"/>
      <c r="E1804" s="114"/>
      <c r="F1804" s="226"/>
      <c r="G1804" s="127"/>
      <c r="H1804" s="24"/>
      <c r="I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</row>
    <row r="1805" spans="1:40" ht="15" customHeight="1">
      <c r="A1805" s="352"/>
      <c r="B1805" s="354"/>
      <c r="C1805" s="354"/>
      <c r="D1805" s="202"/>
      <c r="E1805" s="113"/>
      <c r="F1805" s="349"/>
      <c r="G1805" s="350"/>
      <c r="H1805" s="351"/>
      <c r="I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</row>
    <row r="1806" spans="1:40" ht="15" customHeight="1">
      <c r="A1806" s="23"/>
      <c r="B1806" s="82" t="s">
        <v>1649</v>
      </c>
      <c r="C1806" s="82" t="s">
        <v>2259</v>
      </c>
      <c r="D1806" s="203">
        <v>3</v>
      </c>
      <c r="E1806" s="114" t="s">
        <v>4</v>
      </c>
      <c r="F1806" s="124"/>
      <c r="G1806" s="127"/>
      <c r="H1806" s="195"/>
      <c r="I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</row>
    <row r="1807" spans="1:40" ht="15" customHeight="1">
      <c r="A1807" s="352"/>
      <c r="B1807" s="354"/>
      <c r="C1807" s="354"/>
      <c r="D1807" s="202"/>
      <c r="E1807" s="113"/>
      <c r="F1807" s="349"/>
      <c r="G1807" s="350"/>
      <c r="H1807" s="351"/>
      <c r="I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</row>
    <row r="1808" spans="1:40" ht="15" customHeight="1">
      <c r="A1808" s="23"/>
      <c r="B1808" s="82" t="s">
        <v>1649</v>
      </c>
      <c r="C1808" s="82" t="s">
        <v>2260</v>
      </c>
      <c r="D1808" s="203">
        <v>10</v>
      </c>
      <c r="E1808" s="114" t="s">
        <v>4</v>
      </c>
      <c r="F1808" s="66"/>
      <c r="G1808" s="127"/>
      <c r="H1808" s="195"/>
      <c r="I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</row>
    <row r="1809" spans="1:40" ht="15" customHeight="1">
      <c r="A1809" s="352"/>
      <c r="B1809" s="354"/>
      <c r="C1809" s="354"/>
      <c r="D1809" s="202"/>
      <c r="E1809" s="113"/>
      <c r="F1809" s="349"/>
      <c r="G1809" s="350"/>
      <c r="H1809" s="351"/>
      <c r="I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</row>
    <row r="1810" spans="1:40" ht="15" customHeight="1">
      <c r="A1810" s="23"/>
      <c r="B1810" s="82" t="s">
        <v>1649</v>
      </c>
      <c r="C1810" s="82" t="s">
        <v>2245</v>
      </c>
      <c r="D1810" s="203">
        <v>67</v>
      </c>
      <c r="E1810" s="114" t="s">
        <v>4</v>
      </c>
      <c r="F1810" s="226"/>
      <c r="G1810" s="127"/>
      <c r="H1810" s="195"/>
      <c r="I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</row>
    <row r="1811" spans="1:40" ht="15" customHeight="1">
      <c r="A1811" s="352"/>
      <c r="B1811" s="354"/>
      <c r="C1811" s="354"/>
      <c r="D1811" s="202"/>
      <c r="E1811" s="113"/>
      <c r="F1811" s="349"/>
      <c r="G1811" s="350"/>
      <c r="H1811" s="351"/>
      <c r="I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</row>
    <row r="1812" spans="1:40" ht="15" customHeight="1">
      <c r="A1812" s="23"/>
      <c r="B1812" s="82" t="s">
        <v>1651</v>
      </c>
      <c r="C1812" s="82" t="s">
        <v>2261</v>
      </c>
      <c r="D1812" s="203">
        <v>4</v>
      </c>
      <c r="E1812" s="114" t="s">
        <v>4</v>
      </c>
      <c r="F1812" s="226"/>
      <c r="G1812" s="127"/>
      <c r="H1812" s="195"/>
      <c r="I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</row>
    <row r="1813" spans="1:40" ht="15" customHeight="1">
      <c r="A1813" s="352"/>
      <c r="B1813" s="354"/>
      <c r="C1813" s="354"/>
      <c r="D1813" s="202"/>
      <c r="E1813" s="113"/>
      <c r="F1813" s="349"/>
      <c r="G1813" s="350"/>
      <c r="H1813" s="351"/>
      <c r="I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</row>
    <row r="1814" spans="1:40" ht="15" customHeight="1">
      <c r="A1814" s="23"/>
      <c r="B1814" s="82" t="s">
        <v>1651</v>
      </c>
      <c r="C1814" s="82" t="s">
        <v>2262</v>
      </c>
      <c r="D1814" s="203">
        <v>6</v>
      </c>
      <c r="E1814" s="114" t="s">
        <v>4</v>
      </c>
      <c r="F1814" s="226"/>
      <c r="G1814" s="127"/>
      <c r="H1814" s="195"/>
      <c r="I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</row>
    <row r="1815" spans="1:40" ht="15" customHeight="1">
      <c r="A1815" s="352"/>
      <c r="B1815" s="354"/>
      <c r="C1815" s="354"/>
      <c r="D1815" s="202"/>
      <c r="E1815" s="113"/>
      <c r="F1815" s="349"/>
      <c r="G1815" s="350"/>
      <c r="H1815" s="351"/>
      <c r="I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</row>
    <row r="1816" spans="1:40" ht="15" customHeight="1">
      <c r="A1816" s="23"/>
      <c r="B1816" s="82" t="s">
        <v>1651</v>
      </c>
      <c r="C1816" s="82" t="s">
        <v>2263</v>
      </c>
      <c r="D1816" s="203">
        <v>11</v>
      </c>
      <c r="E1816" s="114" t="s">
        <v>4</v>
      </c>
      <c r="F1816" s="226"/>
      <c r="G1816" s="127"/>
      <c r="H1816" s="195"/>
      <c r="I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</row>
    <row r="1817" spans="1:40" ht="15" customHeight="1">
      <c r="A1817" s="352"/>
      <c r="B1817" s="354"/>
      <c r="C1817" s="359"/>
      <c r="D1817" s="202"/>
      <c r="E1817" s="3"/>
      <c r="F1817" s="349"/>
      <c r="G1817" s="350"/>
      <c r="H1817" s="351"/>
      <c r="I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</row>
    <row r="1818" spans="1:40" ht="15" customHeight="1">
      <c r="A1818" s="23"/>
      <c r="B1818" s="82"/>
      <c r="C1818" s="5"/>
      <c r="D1818" s="203"/>
      <c r="E1818" s="6"/>
      <c r="F1818" s="226"/>
      <c r="G1818" s="127"/>
      <c r="H1818" s="24"/>
      <c r="I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</row>
    <row r="1819" spans="1:40" ht="15" customHeight="1">
      <c r="A1819" s="352"/>
      <c r="B1819" s="359"/>
      <c r="C1819" s="359"/>
      <c r="D1819" s="202"/>
      <c r="E1819" s="3"/>
      <c r="F1819" s="349"/>
      <c r="G1819" s="350"/>
      <c r="H1819" s="351"/>
      <c r="I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</row>
    <row r="1820" spans="1:40" ht="15" customHeight="1">
      <c r="A1820" s="23"/>
      <c r="B1820" s="5" t="s">
        <v>1785</v>
      </c>
      <c r="C1820" s="5" t="s">
        <v>1909</v>
      </c>
      <c r="D1820" s="203">
        <v>3</v>
      </c>
      <c r="E1820" s="6" t="s">
        <v>4</v>
      </c>
      <c r="F1820" s="226"/>
      <c r="G1820" s="127"/>
      <c r="H1820" s="24"/>
      <c r="I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</row>
    <row r="1821" spans="1:40" ht="15" customHeight="1">
      <c r="A1821" s="352"/>
      <c r="B1821" s="353"/>
      <c r="C1821" s="354"/>
      <c r="D1821" s="202"/>
      <c r="E1821" s="113"/>
      <c r="F1821" s="357"/>
      <c r="G1821" s="350"/>
      <c r="H1821" s="351"/>
      <c r="I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</row>
    <row r="1822" spans="1:40" ht="15" customHeight="1">
      <c r="A1822" s="131"/>
      <c r="B1822" s="139" t="s">
        <v>1785</v>
      </c>
      <c r="C1822" s="82" t="s">
        <v>2264</v>
      </c>
      <c r="D1822" s="203">
        <v>3</v>
      </c>
      <c r="E1822" s="114" t="s">
        <v>4</v>
      </c>
      <c r="F1822" s="124"/>
      <c r="G1822" s="127"/>
      <c r="H1822" s="195"/>
      <c r="I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</row>
    <row r="1823" spans="1:40" ht="15" customHeight="1">
      <c r="A1823" s="352"/>
      <c r="B1823" s="359"/>
      <c r="C1823" s="359"/>
      <c r="D1823" s="202"/>
      <c r="E1823" s="3"/>
      <c r="F1823" s="243"/>
      <c r="G1823" s="350"/>
      <c r="H1823" s="351"/>
      <c r="I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</row>
    <row r="1824" spans="1:40" ht="15" customHeight="1">
      <c r="A1824" s="23"/>
      <c r="B1824" s="5" t="s">
        <v>1785</v>
      </c>
      <c r="C1824" s="5" t="s">
        <v>1791</v>
      </c>
      <c r="D1824" s="203">
        <v>4</v>
      </c>
      <c r="E1824" s="6" t="s">
        <v>4</v>
      </c>
      <c r="F1824" s="231"/>
      <c r="G1824" s="127"/>
      <c r="H1824" s="24"/>
      <c r="I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</row>
    <row r="1825" spans="1:40" ht="15" customHeight="1">
      <c r="A1825" s="352"/>
      <c r="B1825" s="359"/>
      <c r="C1825" s="359"/>
      <c r="D1825" s="202"/>
      <c r="E1825" s="3"/>
      <c r="F1825" s="225"/>
      <c r="G1825" s="350"/>
      <c r="H1825" s="21"/>
      <c r="I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</row>
    <row r="1826" spans="1:40" ht="15" customHeight="1">
      <c r="A1826" s="33"/>
      <c r="B1826" s="135" t="s">
        <v>1785</v>
      </c>
      <c r="C1826" s="135" t="s">
        <v>2265</v>
      </c>
      <c r="D1826" s="204">
        <v>3</v>
      </c>
      <c r="E1826" s="134" t="s">
        <v>4</v>
      </c>
      <c r="F1826" s="244"/>
      <c r="G1826" s="34"/>
      <c r="H1826" s="35"/>
      <c r="I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</row>
    <row r="1827" spans="1:40" ht="15" customHeight="1">
      <c r="A1827" s="141"/>
      <c r="B1827" s="190"/>
      <c r="C1827" s="190"/>
      <c r="D1827" s="205"/>
      <c r="E1827" s="189"/>
      <c r="F1827" s="263"/>
      <c r="G1827" s="125"/>
      <c r="H1827" s="239"/>
      <c r="I1827" s="19"/>
      <c r="J1827" s="221"/>
      <c r="K1827" s="221"/>
      <c r="L1827" s="221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</row>
    <row r="1828" spans="1:40" ht="15" customHeight="1">
      <c r="A1828" s="23"/>
      <c r="B1828" s="184" t="s">
        <v>1663</v>
      </c>
      <c r="C1828" s="82" t="s">
        <v>1870</v>
      </c>
      <c r="D1828" s="203">
        <v>3</v>
      </c>
      <c r="E1828" s="114" t="s">
        <v>4</v>
      </c>
      <c r="F1828" s="226"/>
      <c r="G1828" s="127"/>
      <c r="H1828" s="24"/>
      <c r="I1828" s="19"/>
      <c r="J1828" s="341"/>
      <c r="K1828" s="341"/>
      <c r="L1828" s="341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</row>
    <row r="1829" spans="1:40" ht="15" customHeight="1">
      <c r="A1829" s="188"/>
      <c r="B1829" s="358"/>
      <c r="C1829" s="354"/>
      <c r="D1829" s="238"/>
      <c r="E1829" s="113"/>
      <c r="F1829" s="225"/>
      <c r="G1829" s="350"/>
      <c r="H1829" s="21"/>
      <c r="I1829" s="19"/>
      <c r="J1829" s="256"/>
      <c r="K1829" s="256"/>
      <c r="L1829" s="256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</row>
    <row r="1830" spans="1:40" ht="15" customHeight="1">
      <c r="A1830" s="188"/>
      <c r="B1830" s="82"/>
      <c r="C1830" s="82"/>
      <c r="D1830" s="232"/>
      <c r="E1830" s="114"/>
      <c r="F1830" s="226"/>
      <c r="G1830" s="127"/>
      <c r="H1830" s="24"/>
      <c r="I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</row>
    <row r="1831" spans="1:40" ht="15" customHeight="1">
      <c r="A1831" s="352"/>
      <c r="B1831" s="354"/>
      <c r="C1831" s="354"/>
      <c r="D1831" s="202"/>
      <c r="E1831" s="113"/>
      <c r="F1831" s="349"/>
      <c r="G1831" s="350"/>
      <c r="H1831" s="351"/>
      <c r="I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</row>
    <row r="1832" spans="1:40" ht="15" customHeight="1">
      <c r="A1832" s="138"/>
      <c r="B1832" s="82" t="s">
        <v>1871</v>
      </c>
      <c r="C1832" s="82" t="s">
        <v>1802</v>
      </c>
      <c r="D1832" s="203">
        <v>3</v>
      </c>
      <c r="E1832" s="114" t="s">
        <v>1380</v>
      </c>
      <c r="F1832" s="226"/>
      <c r="G1832" s="127"/>
      <c r="H1832" s="195"/>
      <c r="I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</row>
    <row r="1833" spans="1:40" ht="15" customHeight="1">
      <c r="A1833" s="352"/>
      <c r="B1833" s="354"/>
      <c r="C1833" s="354"/>
      <c r="D1833" s="202"/>
      <c r="E1833" s="113"/>
      <c r="F1833" s="349"/>
      <c r="G1833" s="350"/>
      <c r="H1833" s="351"/>
      <c r="I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</row>
    <row r="1834" spans="1:40" ht="15" customHeight="1">
      <c r="A1834" s="23"/>
      <c r="B1834" s="82"/>
      <c r="C1834" s="82"/>
      <c r="D1834" s="203"/>
      <c r="E1834" s="114"/>
      <c r="F1834" s="226"/>
      <c r="G1834" s="127"/>
      <c r="H1834" s="24"/>
      <c r="I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</row>
    <row r="1835" spans="1:40" ht="15" customHeight="1">
      <c r="A1835" s="352"/>
      <c r="B1835" s="354"/>
      <c r="C1835" s="354"/>
      <c r="D1835" s="202"/>
      <c r="E1835" s="113"/>
      <c r="F1835" s="349"/>
      <c r="G1835" s="350"/>
      <c r="H1835" s="351"/>
      <c r="I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</row>
    <row r="1836" spans="1:40" ht="15" customHeight="1">
      <c r="A1836" s="23"/>
      <c r="B1836" s="82" t="s">
        <v>1805</v>
      </c>
      <c r="C1836" s="82" t="s">
        <v>2266</v>
      </c>
      <c r="D1836" s="203">
        <v>2</v>
      </c>
      <c r="E1836" s="114" t="s">
        <v>1380</v>
      </c>
      <c r="F1836" s="226"/>
      <c r="G1836" s="127"/>
      <c r="H1836" s="24"/>
      <c r="I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</row>
    <row r="1837" spans="1:40" ht="15" customHeight="1">
      <c r="A1837" s="352"/>
      <c r="B1837" s="354"/>
      <c r="C1837" s="354"/>
      <c r="D1837" s="202"/>
      <c r="E1837" s="113"/>
      <c r="F1837" s="349"/>
      <c r="G1837" s="350"/>
      <c r="H1837" s="351"/>
      <c r="I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</row>
    <row r="1838" spans="1:40" ht="15" customHeight="1">
      <c r="A1838" s="23"/>
      <c r="B1838" s="82" t="s">
        <v>1811</v>
      </c>
      <c r="C1838" s="82" t="s">
        <v>1813</v>
      </c>
      <c r="D1838" s="203">
        <v>1</v>
      </c>
      <c r="E1838" s="114" t="s">
        <v>1380</v>
      </c>
      <c r="F1838" s="226"/>
      <c r="G1838" s="127"/>
      <c r="H1838" s="24"/>
      <c r="I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</row>
    <row r="1839" spans="1:40" ht="15" customHeight="1">
      <c r="A1839" s="352"/>
      <c r="B1839" s="354"/>
      <c r="C1839" s="354"/>
      <c r="D1839" s="202"/>
      <c r="E1839" s="113"/>
      <c r="F1839" s="349"/>
      <c r="G1839" s="350"/>
      <c r="H1839" s="351"/>
      <c r="I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</row>
    <row r="1840" spans="1:40" ht="15" customHeight="1">
      <c r="A1840" s="23"/>
      <c r="B1840" s="82"/>
      <c r="C1840" s="82"/>
      <c r="D1840" s="203"/>
      <c r="E1840" s="114"/>
      <c r="F1840" s="226"/>
      <c r="G1840" s="127"/>
      <c r="H1840" s="24"/>
      <c r="I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</row>
    <row r="1841" spans="1:40" ht="15" customHeight="1">
      <c r="A1841" s="352"/>
      <c r="B1841" s="354"/>
      <c r="C1841" s="354"/>
      <c r="D1841" s="202"/>
      <c r="E1841" s="113"/>
      <c r="F1841" s="349"/>
      <c r="G1841" s="350"/>
      <c r="H1841" s="351"/>
      <c r="I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</row>
    <row r="1842" spans="1:40" ht="15" customHeight="1">
      <c r="A1842" s="23"/>
      <c r="B1842" s="82" t="s">
        <v>1682</v>
      </c>
      <c r="C1842" s="82" t="s">
        <v>1934</v>
      </c>
      <c r="D1842" s="203">
        <v>2</v>
      </c>
      <c r="E1842" s="114" t="s">
        <v>1691</v>
      </c>
      <c r="F1842" s="226"/>
      <c r="G1842" s="127"/>
      <c r="H1842" s="24"/>
      <c r="I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</row>
    <row r="1843" spans="1:40" ht="15" customHeight="1">
      <c r="A1843" s="352"/>
      <c r="B1843" s="354"/>
      <c r="C1843" s="354"/>
      <c r="D1843" s="202"/>
      <c r="E1843" s="113"/>
      <c r="F1843" s="349"/>
      <c r="G1843" s="350"/>
      <c r="H1843" s="351"/>
      <c r="I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</row>
    <row r="1844" spans="1:40" ht="15" customHeight="1">
      <c r="A1844" s="23"/>
      <c r="B1844" s="82" t="s">
        <v>1682</v>
      </c>
      <c r="C1844" s="82" t="s">
        <v>1935</v>
      </c>
      <c r="D1844" s="203">
        <v>1</v>
      </c>
      <c r="E1844" s="114" t="s">
        <v>1691</v>
      </c>
      <c r="F1844" s="226"/>
      <c r="G1844" s="127"/>
      <c r="H1844" s="24"/>
      <c r="I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</row>
    <row r="1845" spans="1:40" ht="15" customHeight="1">
      <c r="A1845" s="352"/>
      <c r="B1845" s="354"/>
      <c r="C1845" s="354"/>
      <c r="D1845" s="202"/>
      <c r="E1845" s="113"/>
      <c r="F1845" s="349"/>
      <c r="G1845" s="350"/>
      <c r="H1845" s="351"/>
      <c r="I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</row>
    <row r="1846" spans="1:40" ht="15" customHeight="1">
      <c r="A1846" s="23"/>
      <c r="B1846" s="82"/>
      <c r="C1846" s="82"/>
      <c r="D1846" s="203"/>
      <c r="E1846" s="114"/>
      <c r="F1846" s="226"/>
      <c r="G1846" s="127"/>
      <c r="H1846" s="24"/>
      <c r="I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</row>
    <row r="1847" spans="1:40" ht="15" customHeight="1">
      <c r="A1847" s="352"/>
      <c r="B1847" s="354"/>
      <c r="C1847" s="354"/>
      <c r="D1847" s="202"/>
      <c r="E1847" s="113"/>
      <c r="F1847" s="349"/>
      <c r="G1847" s="350"/>
      <c r="H1847" s="351"/>
      <c r="I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</row>
    <row r="1848" spans="1:40" ht="15" customHeight="1">
      <c r="A1848" s="23"/>
      <c r="B1848" s="82"/>
      <c r="C1848" s="82"/>
      <c r="D1848" s="203"/>
      <c r="E1848" s="114"/>
      <c r="F1848" s="226"/>
      <c r="G1848" s="127"/>
      <c r="H1848" s="24"/>
      <c r="I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</row>
    <row r="1849" spans="1:40" ht="15" customHeight="1">
      <c r="A1849" s="352"/>
      <c r="B1849" s="359"/>
      <c r="C1849" s="359"/>
      <c r="D1849" s="202"/>
      <c r="E1849" s="3"/>
      <c r="F1849" s="349"/>
      <c r="G1849" s="350"/>
      <c r="H1849" s="351"/>
      <c r="I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</row>
    <row r="1850" spans="1:40" ht="15" customHeight="1">
      <c r="A1850" s="23"/>
      <c r="B1850" s="5"/>
      <c r="C1850" s="5"/>
      <c r="D1850" s="203"/>
      <c r="E1850" s="6"/>
      <c r="F1850" s="226"/>
      <c r="G1850" s="127"/>
      <c r="H1850" s="24"/>
      <c r="I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</row>
    <row r="1851" spans="1:40" ht="15" customHeight="1">
      <c r="A1851" s="352"/>
      <c r="B1851" s="359"/>
      <c r="C1851" s="359"/>
      <c r="D1851" s="202"/>
      <c r="E1851" s="3"/>
      <c r="F1851" s="349"/>
      <c r="G1851" s="350"/>
      <c r="H1851" s="351"/>
      <c r="I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</row>
    <row r="1852" spans="1:40" ht="15" customHeight="1">
      <c r="A1852" s="23"/>
      <c r="B1852" s="5"/>
      <c r="C1852" s="5"/>
      <c r="D1852" s="203"/>
      <c r="E1852" s="6"/>
      <c r="F1852" s="226"/>
      <c r="G1852" s="127"/>
      <c r="H1852" s="24"/>
      <c r="I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</row>
    <row r="1853" spans="1:40" ht="15" customHeight="1">
      <c r="A1853" s="352"/>
      <c r="B1853" s="359"/>
      <c r="C1853" s="359"/>
      <c r="D1853" s="202"/>
      <c r="E1853" s="3"/>
      <c r="F1853" s="349"/>
      <c r="G1853" s="350"/>
      <c r="H1853" s="351"/>
      <c r="I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</row>
    <row r="1854" spans="1:40" ht="15" customHeight="1">
      <c r="A1854" s="23"/>
      <c r="B1854" s="5"/>
      <c r="C1854" s="5"/>
      <c r="D1854" s="203"/>
      <c r="E1854" s="6"/>
      <c r="F1854" s="226"/>
      <c r="G1854" s="127"/>
      <c r="H1854" s="24"/>
      <c r="I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</row>
    <row r="1855" spans="1:40" ht="15" customHeight="1">
      <c r="A1855" s="352"/>
      <c r="B1855" s="353"/>
      <c r="C1855" s="354"/>
      <c r="D1855" s="202"/>
      <c r="E1855" s="113"/>
      <c r="F1855" s="349"/>
      <c r="G1855" s="350"/>
      <c r="H1855" s="351"/>
      <c r="I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</row>
    <row r="1856" spans="1:40" ht="15" customHeight="1">
      <c r="A1856" s="131"/>
      <c r="B1856" s="114" t="str">
        <f>A1796&amp;" - 計"</f>
        <v>12 - 計</v>
      </c>
      <c r="C1856" s="82"/>
      <c r="D1856" s="203"/>
      <c r="E1856" s="114"/>
      <c r="F1856" s="226"/>
      <c r="G1856" s="127"/>
      <c r="H1856" s="24"/>
      <c r="I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</row>
    <row r="1857" spans="1:40" ht="15" customHeight="1">
      <c r="A1857" s="352"/>
      <c r="B1857" s="359"/>
      <c r="C1857" s="359"/>
      <c r="D1857" s="202"/>
      <c r="E1857" s="3"/>
      <c r="F1857" s="225"/>
      <c r="G1857" s="350"/>
      <c r="H1857" s="21"/>
      <c r="I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</row>
    <row r="1858" spans="1:40" ht="15" customHeight="1">
      <c r="A1858" s="33"/>
      <c r="B1858" s="135"/>
      <c r="C1858" s="135"/>
      <c r="D1858" s="204"/>
      <c r="E1858" s="134"/>
      <c r="F1858" s="244"/>
      <c r="G1858" s="34"/>
      <c r="H1858" s="35"/>
      <c r="I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</row>
    <row r="1859" spans="1:40" ht="15" customHeight="1">
      <c r="A1859" s="141"/>
      <c r="B1859" s="190"/>
      <c r="C1859" s="190"/>
      <c r="D1859" s="205"/>
      <c r="E1859" s="189"/>
      <c r="F1859" s="263"/>
      <c r="G1859" s="125"/>
      <c r="H1859" s="239"/>
      <c r="I1859" s="19"/>
      <c r="J1859" s="221"/>
      <c r="K1859" s="221"/>
      <c r="L1859" s="221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</row>
    <row r="1860" spans="1:40" ht="15" customHeight="1">
      <c r="A1860" s="23">
        <v>13</v>
      </c>
      <c r="B1860" s="184" t="s">
        <v>1637</v>
      </c>
      <c r="C1860" s="82"/>
      <c r="D1860" s="203"/>
      <c r="E1860" s="114"/>
      <c r="F1860" s="226"/>
      <c r="G1860" s="127"/>
      <c r="H1860" s="24"/>
      <c r="I1860" s="19"/>
      <c r="J1860" s="341"/>
      <c r="K1860" s="341"/>
      <c r="L1860" s="341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</row>
    <row r="1861" spans="1:40" ht="15" customHeight="1">
      <c r="A1861" s="188"/>
      <c r="B1861" s="358"/>
      <c r="C1861" s="354"/>
      <c r="D1861" s="238"/>
      <c r="E1861" s="113"/>
      <c r="F1861" s="225"/>
      <c r="G1861" s="350"/>
      <c r="H1861" s="21"/>
      <c r="I1861" s="19"/>
      <c r="J1861" s="256"/>
      <c r="K1861" s="256"/>
      <c r="L1861" s="256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</row>
    <row r="1862" spans="1:40" ht="15" customHeight="1">
      <c r="A1862" s="188"/>
      <c r="B1862" s="82"/>
      <c r="C1862" s="82"/>
      <c r="D1862" s="232"/>
      <c r="E1862" s="114"/>
      <c r="F1862" s="226"/>
      <c r="G1862" s="127"/>
      <c r="H1862" s="24"/>
      <c r="I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</row>
    <row r="1863" spans="1:40" ht="15" customHeight="1">
      <c r="A1863" s="352"/>
      <c r="B1863" s="354"/>
      <c r="C1863" s="354"/>
      <c r="D1863" s="202"/>
      <c r="E1863" s="113"/>
      <c r="F1863" s="349"/>
      <c r="G1863" s="350"/>
      <c r="H1863" s="351"/>
      <c r="I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</row>
    <row r="1864" spans="1:40" ht="15" customHeight="1">
      <c r="A1864" s="138"/>
      <c r="B1864" s="82" t="s">
        <v>2267</v>
      </c>
      <c r="C1864" s="82" t="s">
        <v>2268</v>
      </c>
      <c r="D1864" s="203">
        <v>1</v>
      </c>
      <c r="E1864" s="114" t="s">
        <v>1707</v>
      </c>
      <c r="F1864" s="226"/>
      <c r="G1864" s="127"/>
      <c r="H1864" s="195"/>
      <c r="I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</row>
    <row r="1865" spans="1:40" ht="15" customHeight="1">
      <c r="A1865" s="352"/>
      <c r="B1865" s="354"/>
      <c r="C1865" s="354"/>
      <c r="D1865" s="202"/>
      <c r="E1865" s="113"/>
      <c r="F1865" s="349"/>
      <c r="G1865" s="350"/>
      <c r="H1865" s="351"/>
      <c r="I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</row>
    <row r="1866" spans="1:40" ht="15" customHeight="1">
      <c r="A1866" s="23"/>
      <c r="B1866" s="82" t="s">
        <v>2267</v>
      </c>
      <c r="C1866" s="82" t="s">
        <v>2269</v>
      </c>
      <c r="D1866" s="203">
        <v>3</v>
      </c>
      <c r="E1866" s="114" t="s">
        <v>1707</v>
      </c>
      <c r="F1866" s="226"/>
      <c r="G1866" s="127"/>
      <c r="H1866" s="195"/>
      <c r="I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</row>
    <row r="1867" spans="1:40" ht="15" customHeight="1">
      <c r="A1867" s="352"/>
      <c r="B1867" s="354"/>
      <c r="C1867" s="354"/>
      <c r="D1867" s="202"/>
      <c r="E1867" s="113"/>
      <c r="F1867" s="349"/>
      <c r="G1867" s="350"/>
      <c r="H1867" s="351"/>
      <c r="I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</row>
    <row r="1868" spans="1:40" ht="15" customHeight="1">
      <c r="A1868" s="23"/>
      <c r="B1868" s="82" t="s">
        <v>2267</v>
      </c>
      <c r="C1868" s="82" t="s">
        <v>2270</v>
      </c>
      <c r="D1868" s="203">
        <v>7</v>
      </c>
      <c r="E1868" s="114" t="s">
        <v>1707</v>
      </c>
      <c r="F1868" s="226"/>
      <c r="G1868" s="127"/>
      <c r="H1868" s="195"/>
      <c r="I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</row>
    <row r="1869" spans="1:40" ht="15" customHeight="1">
      <c r="A1869" s="352"/>
      <c r="B1869" s="354"/>
      <c r="C1869" s="354"/>
      <c r="D1869" s="202"/>
      <c r="E1869" s="113"/>
      <c r="F1869" s="349"/>
      <c r="G1869" s="350"/>
      <c r="H1869" s="351"/>
      <c r="I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</row>
    <row r="1870" spans="1:40" ht="15" customHeight="1">
      <c r="A1870" s="23"/>
      <c r="B1870" s="82" t="s">
        <v>2267</v>
      </c>
      <c r="C1870" s="82" t="s">
        <v>2271</v>
      </c>
      <c r="D1870" s="203">
        <v>23</v>
      </c>
      <c r="E1870" s="114" t="s">
        <v>1707</v>
      </c>
      <c r="F1870" s="226"/>
      <c r="G1870" s="127"/>
      <c r="H1870" s="195"/>
      <c r="I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</row>
    <row r="1871" spans="1:40" ht="15" customHeight="1">
      <c r="A1871" s="352"/>
      <c r="B1871" s="354"/>
      <c r="C1871" s="354"/>
      <c r="D1871" s="202"/>
      <c r="E1871" s="113"/>
      <c r="F1871" s="349"/>
      <c r="G1871" s="350"/>
      <c r="H1871" s="351"/>
      <c r="I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</row>
    <row r="1872" spans="1:40" ht="15" customHeight="1">
      <c r="A1872" s="23"/>
      <c r="B1872" s="82"/>
      <c r="C1872" s="82"/>
      <c r="D1872" s="203"/>
      <c r="E1872" s="114"/>
      <c r="F1872" s="226"/>
      <c r="G1872" s="127"/>
      <c r="H1872" s="24"/>
      <c r="I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</row>
    <row r="1873" spans="1:40" ht="15" customHeight="1">
      <c r="A1873" s="352"/>
      <c r="B1873" s="354"/>
      <c r="C1873" s="354"/>
      <c r="D1873" s="202"/>
      <c r="E1873" s="113"/>
      <c r="F1873" s="349"/>
      <c r="G1873" s="350"/>
      <c r="H1873" s="351"/>
      <c r="I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</row>
    <row r="1874" spans="1:40" ht="15" customHeight="1">
      <c r="A1874" s="23"/>
      <c r="B1874" s="82" t="s">
        <v>2272</v>
      </c>
      <c r="C1874" s="82" t="s">
        <v>2273</v>
      </c>
      <c r="D1874" s="203">
        <v>1</v>
      </c>
      <c r="E1874" s="114" t="s">
        <v>1707</v>
      </c>
      <c r="F1874" s="226"/>
      <c r="G1874" s="127"/>
      <c r="H1874" s="195"/>
      <c r="I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</row>
    <row r="1875" spans="1:40" ht="15" customHeight="1">
      <c r="A1875" s="352"/>
      <c r="B1875" s="354"/>
      <c r="C1875" s="354"/>
      <c r="D1875" s="202"/>
      <c r="E1875" s="113"/>
      <c r="F1875" s="349"/>
      <c r="G1875" s="350"/>
      <c r="H1875" s="351"/>
      <c r="I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</row>
    <row r="1876" spans="1:40" ht="15" customHeight="1">
      <c r="A1876" s="23"/>
      <c r="B1876" s="82" t="s">
        <v>2274</v>
      </c>
      <c r="C1876" s="82" t="s">
        <v>2275</v>
      </c>
      <c r="D1876" s="203">
        <v>3</v>
      </c>
      <c r="E1876" s="114" t="s">
        <v>1707</v>
      </c>
      <c r="F1876" s="226"/>
      <c r="G1876" s="127"/>
      <c r="H1876" s="195"/>
      <c r="I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</row>
    <row r="1877" spans="1:40" ht="15" customHeight="1">
      <c r="A1877" s="352"/>
      <c r="B1877" s="354"/>
      <c r="C1877" s="354"/>
      <c r="D1877" s="202"/>
      <c r="E1877" s="113"/>
      <c r="F1877" s="349"/>
      <c r="G1877" s="350"/>
      <c r="H1877" s="351"/>
      <c r="I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</row>
    <row r="1878" spans="1:40" ht="15" customHeight="1">
      <c r="A1878" s="23"/>
      <c r="B1878" s="82"/>
      <c r="C1878" s="82"/>
      <c r="D1878" s="203"/>
      <c r="E1878" s="114"/>
      <c r="F1878" s="226"/>
      <c r="G1878" s="127"/>
      <c r="H1878" s="24"/>
      <c r="I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</row>
    <row r="1879" spans="1:40" ht="15" customHeight="1">
      <c r="A1879" s="352"/>
      <c r="B1879" s="354"/>
      <c r="C1879" s="354"/>
      <c r="D1879" s="202"/>
      <c r="E1879" s="113"/>
      <c r="F1879" s="349"/>
      <c r="G1879" s="350"/>
      <c r="H1879" s="351"/>
      <c r="I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</row>
    <row r="1880" spans="1:40" ht="15" customHeight="1">
      <c r="A1880" s="23"/>
      <c r="B1880" s="82" t="s">
        <v>2276</v>
      </c>
      <c r="C1880" s="82" t="s">
        <v>19</v>
      </c>
      <c r="D1880" s="203">
        <v>3</v>
      </c>
      <c r="E1880" s="114" t="s">
        <v>1667</v>
      </c>
      <c r="F1880" s="226"/>
      <c r="G1880" s="127"/>
      <c r="H1880" s="24"/>
      <c r="I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</row>
    <row r="1881" spans="1:40" ht="15" customHeight="1">
      <c r="A1881" s="352"/>
      <c r="B1881" s="359"/>
      <c r="C1881" s="359"/>
      <c r="D1881" s="202"/>
      <c r="E1881" s="3"/>
      <c r="F1881" s="349"/>
      <c r="G1881" s="350"/>
      <c r="H1881" s="351"/>
      <c r="I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</row>
    <row r="1882" spans="1:40" ht="15" customHeight="1">
      <c r="A1882" s="23"/>
      <c r="B1882" s="5"/>
      <c r="C1882" s="5"/>
      <c r="D1882" s="203"/>
      <c r="E1882" s="6"/>
      <c r="F1882" s="226"/>
      <c r="G1882" s="127"/>
      <c r="H1882" s="24"/>
      <c r="I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</row>
    <row r="1883" spans="1:40" ht="15" customHeight="1">
      <c r="A1883" s="352"/>
      <c r="B1883" s="359"/>
      <c r="C1883" s="359"/>
      <c r="D1883" s="202"/>
      <c r="E1883" s="3"/>
      <c r="F1883" s="349"/>
      <c r="G1883" s="350"/>
      <c r="H1883" s="351"/>
      <c r="I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</row>
    <row r="1884" spans="1:40" ht="15" customHeight="1">
      <c r="A1884" s="23"/>
      <c r="B1884" s="5" t="s">
        <v>1642</v>
      </c>
      <c r="C1884" s="5" t="s">
        <v>2277</v>
      </c>
      <c r="D1884" s="203">
        <v>14</v>
      </c>
      <c r="E1884" s="6" t="s">
        <v>4</v>
      </c>
      <c r="F1884" s="231"/>
      <c r="G1884" s="127"/>
      <c r="H1884" s="24"/>
      <c r="I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</row>
    <row r="1885" spans="1:40" ht="15" customHeight="1">
      <c r="A1885" s="352"/>
      <c r="B1885" s="359"/>
      <c r="C1885" s="359"/>
      <c r="D1885" s="202"/>
      <c r="E1885" s="3"/>
      <c r="F1885" s="349"/>
      <c r="G1885" s="350"/>
      <c r="H1885" s="351"/>
      <c r="I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</row>
    <row r="1886" spans="1:40" ht="15" customHeight="1">
      <c r="A1886" s="23"/>
      <c r="B1886" s="5"/>
      <c r="C1886" s="5"/>
      <c r="D1886" s="203"/>
      <c r="E1886" s="6"/>
      <c r="F1886" s="226"/>
      <c r="G1886" s="127"/>
      <c r="H1886" s="24"/>
      <c r="I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</row>
    <row r="1887" spans="1:40" ht="15" customHeight="1">
      <c r="A1887" s="352"/>
      <c r="B1887" s="353"/>
      <c r="C1887" s="354"/>
      <c r="D1887" s="202"/>
      <c r="E1887" s="113"/>
      <c r="F1887" s="349"/>
      <c r="G1887" s="350"/>
      <c r="H1887" s="351"/>
      <c r="I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</row>
    <row r="1888" spans="1:40" ht="15" customHeight="1">
      <c r="A1888" s="131"/>
      <c r="B1888" s="139" t="s">
        <v>1649</v>
      </c>
      <c r="C1888" s="82" t="s">
        <v>2230</v>
      </c>
      <c r="D1888" s="203">
        <v>5</v>
      </c>
      <c r="E1888" s="114" t="s">
        <v>4</v>
      </c>
      <c r="F1888" s="226"/>
      <c r="G1888" s="127"/>
      <c r="H1888" s="24"/>
      <c r="I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</row>
    <row r="1889" spans="1:40" ht="15" customHeight="1">
      <c r="A1889" s="352"/>
      <c r="B1889" s="359"/>
      <c r="C1889" s="359"/>
      <c r="D1889" s="202"/>
      <c r="E1889" s="3"/>
      <c r="F1889" s="225"/>
      <c r="G1889" s="125"/>
      <c r="H1889" s="21"/>
      <c r="I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</row>
    <row r="1890" spans="1:40" ht="15" customHeight="1">
      <c r="A1890" s="33"/>
      <c r="B1890" s="135" t="s">
        <v>1651</v>
      </c>
      <c r="C1890" s="135" t="s">
        <v>2231</v>
      </c>
      <c r="D1890" s="204">
        <v>34</v>
      </c>
      <c r="E1890" s="134" t="s">
        <v>4</v>
      </c>
      <c r="F1890" s="244"/>
      <c r="G1890" s="34"/>
      <c r="H1890" s="35"/>
      <c r="I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</row>
    <row r="1891" spans="1:40" ht="15" customHeight="1">
      <c r="A1891" s="141"/>
      <c r="B1891" s="190"/>
      <c r="C1891" s="190"/>
      <c r="D1891" s="205"/>
      <c r="E1891" s="189"/>
      <c r="F1891" s="263"/>
      <c r="G1891" s="125"/>
      <c r="H1891" s="239"/>
      <c r="I1891" s="19"/>
      <c r="J1891" s="221"/>
      <c r="K1891" s="221"/>
      <c r="L1891" s="221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</row>
    <row r="1892" spans="1:40" ht="15" customHeight="1">
      <c r="A1892" s="23"/>
      <c r="B1892" s="184" t="s">
        <v>1651</v>
      </c>
      <c r="C1892" s="82" t="s">
        <v>2232</v>
      </c>
      <c r="D1892" s="203">
        <v>3</v>
      </c>
      <c r="E1892" s="114" t="s">
        <v>4</v>
      </c>
      <c r="F1892" s="226"/>
      <c r="G1892" s="127"/>
      <c r="H1892" s="24"/>
      <c r="I1892" s="19"/>
      <c r="J1892" s="341"/>
      <c r="K1892" s="341"/>
      <c r="L1892" s="341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</row>
    <row r="1893" spans="1:40" ht="15" customHeight="1">
      <c r="A1893" s="188"/>
      <c r="B1893" s="358"/>
      <c r="C1893" s="354"/>
      <c r="D1893" s="238"/>
      <c r="E1893" s="113"/>
      <c r="F1893" s="225"/>
      <c r="G1893" s="350"/>
      <c r="H1893" s="21"/>
      <c r="I1893" s="19"/>
      <c r="J1893" s="256"/>
      <c r="K1893" s="256"/>
      <c r="L1893" s="256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</row>
    <row r="1894" spans="1:40" ht="15" customHeight="1">
      <c r="A1894" s="188"/>
      <c r="B1894" s="82" t="s">
        <v>1651</v>
      </c>
      <c r="C1894" s="82" t="s">
        <v>2278</v>
      </c>
      <c r="D1894" s="232">
        <v>39</v>
      </c>
      <c r="E1894" s="114" t="s">
        <v>4</v>
      </c>
      <c r="F1894" s="226"/>
      <c r="G1894" s="127"/>
      <c r="H1894" s="24"/>
      <c r="I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</row>
    <row r="1895" spans="1:40" ht="15" customHeight="1">
      <c r="A1895" s="352"/>
      <c r="B1895" s="354"/>
      <c r="C1895" s="354"/>
      <c r="D1895" s="202"/>
      <c r="E1895" s="113"/>
      <c r="F1895" s="349"/>
      <c r="G1895" s="350"/>
      <c r="H1895" s="351"/>
      <c r="I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</row>
    <row r="1896" spans="1:40" ht="15" customHeight="1">
      <c r="A1896" s="138"/>
      <c r="B1896" s="82" t="s">
        <v>1651</v>
      </c>
      <c r="C1896" s="82" t="s">
        <v>2279</v>
      </c>
      <c r="D1896" s="203">
        <v>179</v>
      </c>
      <c r="E1896" s="114" t="s">
        <v>4</v>
      </c>
      <c r="F1896" s="226"/>
      <c r="G1896" s="127"/>
      <c r="H1896" s="24"/>
      <c r="I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</row>
    <row r="1897" spans="1:40" ht="15" customHeight="1">
      <c r="A1897" s="352"/>
      <c r="B1897" s="354"/>
      <c r="C1897" s="354"/>
      <c r="D1897" s="202"/>
      <c r="E1897" s="113"/>
      <c r="F1897" s="349"/>
      <c r="G1897" s="350"/>
      <c r="H1897" s="351"/>
      <c r="I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</row>
    <row r="1898" spans="1:40" ht="15" customHeight="1">
      <c r="A1898" s="23"/>
      <c r="B1898" s="82" t="s">
        <v>1651</v>
      </c>
      <c r="C1898" s="82" t="s">
        <v>2280</v>
      </c>
      <c r="D1898" s="203">
        <v>916</v>
      </c>
      <c r="E1898" s="114" t="s">
        <v>4</v>
      </c>
      <c r="F1898" s="226"/>
      <c r="G1898" s="127"/>
      <c r="H1898" s="24"/>
      <c r="I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</row>
    <row r="1899" spans="1:40" ht="15" customHeight="1">
      <c r="A1899" s="352"/>
      <c r="B1899" s="354"/>
      <c r="C1899" s="354"/>
      <c r="D1899" s="202"/>
      <c r="E1899" s="113"/>
      <c r="F1899" s="349"/>
      <c r="G1899" s="350"/>
      <c r="H1899" s="351"/>
      <c r="I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</row>
    <row r="1900" spans="1:40" ht="15" customHeight="1">
      <c r="A1900" s="23"/>
      <c r="B1900" s="82"/>
      <c r="C1900" s="82"/>
      <c r="D1900" s="203"/>
      <c r="E1900" s="114"/>
      <c r="F1900" s="226"/>
      <c r="G1900" s="127"/>
      <c r="H1900" s="24"/>
      <c r="I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</row>
    <row r="1901" spans="1:40" ht="15" customHeight="1">
      <c r="A1901" s="352"/>
      <c r="B1901" s="354"/>
      <c r="C1901" s="354"/>
      <c r="D1901" s="202"/>
      <c r="E1901" s="113"/>
      <c r="F1901" s="349"/>
      <c r="G1901" s="350"/>
      <c r="H1901" s="351"/>
      <c r="I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</row>
    <row r="1902" spans="1:40" ht="15" customHeight="1">
      <c r="A1902" s="23"/>
      <c r="B1902" s="82" t="s">
        <v>1661</v>
      </c>
      <c r="C1902" s="82" t="s">
        <v>2264</v>
      </c>
      <c r="D1902" s="203">
        <v>39</v>
      </c>
      <c r="E1902" s="114" t="s">
        <v>4</v>
      </c>
      <c r="F1902" s="226"/>
      <c r="G1902" s="127"/>
      <c r="H1902" s="195"/>
      <c r="I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</row>
    <row r="1903" spans="1:40" ht="15" customHeight="1">
      <c r="A1903" s="352"/>
      <c r="B1903" s="354"/>
      <c r="C1903" s="354"/>
      <c r="D1903" s="202"/>
      <c r="E1903" s="113"/>
      <c r="F1903" s="349"/>
      <c r="G1903" s="350"/>
      <c r="H1903" s="351"/>
      <c r="I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</row>
    <row r="1904" spans="1:40" ht="15" customHeight="1">
      <c r="A1904" s="23"/>
      <c r="B1904" s="82" t="s">
        <v>1661</v>
      </c>
      <c r="C1904" s="82" t="s">
        <v>1791</v>
      </c>
      <c r="D1904" s="203">
        <v>5</v>
      </c>
      <c r="E1904" s="114" t="s">
        <v>4</v>
      </c>
      <c r="F1904" s="231"/>
      <c r="G1904" s="127"/>
      <c r="H1904" s="24"/>
      <c r="I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</row>
    <row r="1905" spans="1:40" ht="15" customHeight="1">
      <c r="A1905" s="352"/>
      <c r="B1905" s="354"/>
      <c r="C1905" s="354"/>
      <c r="D1905" s="202"/>
      <c r="E1905" s="113"/>
      <c r="F1905" s="349"/>
      <c r="G1905" s="350"/>
      <c r="H1905" s="351"/>
      <c r="I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</row>
    <row r="1906" spans="1:40" ht="15" customHeight="1">
      <c r="A1906" s="23"/>
      <c r="B1906" s="82" t="s">
        <v>1661</v>
      </c>
      <c r="C1906" s="82" t="s">
        <v>2265</v>
      </c>
      <c r="D1906" s="203">
        <v>83</v>
      </c>
      <c r="E1906" s="114" t="s">
        <v>4</v>
      </c>
      <c r="F1906" s="226"/>
      <c r="G1906" s="127"/>
      <c r="H1906" s="24"/>
      <c r="I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</row>
    <row r="1907" spans="1:40" ht="15" customHeight="1">
      <c r="A1907" s="352"/>
      <c r="B1907" s="354"/>
      <c r="C1907" s="354"/>
      <c r="D1907" s="202"/>
      <c r="E1907" s="113"/>
      <c r="F1907" s="349"/>
      <c r="G1907" s="350"/>
      <c r="H1907" s="351"/>
      <c r="I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</row>
    <row r="1908" spans="1:40" ht="15" customHeight="1">
      <c r="A1908" s="23"/>
      <c r="B1908" s="82" t="s">
        <v>1661</v>
      </c>
      <c r="C1908" s="82" t="s">
        <v>2281</v>
      </c>
      <c r="D1908" s="203">
        <v>6</v>
      </c>
      <c r="E1908" s="114" t="s">
        <v>4</v>
      </c>
      <c r="F1908" s="226"/>
      <c r="G1908" s="127"/>
      <c r="H1908" s="24"/>
      <c r="I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</row>
    <row r="1909" spans="1:40" ht="15" customHeight="1">
      <c r="A1909" s="352"/>
      <c r="B1909" s="354"/>
      <c r="C1909" s="354"/>
      <c r="D1909" s="202"/>
      <c r="E1909" s="113"/>
      <c r="F1909" s="349"/>
      <c r="G1909" s="350"/>
      <c r="H1909" s="351"/>
      <c r="I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</row>
    <row r="1910" spans="1:40" ht="15" customHeight="1">
      <c r="A1910" s="23"/>
      <c r="B1910" s="82" t="s">
        <v>1661</v>
      </c>
      <c r="C1910" s="82" t="s">
        <v>2282</v>
      </c>
      <c r="D1910" s="203">
        <v>2</v>
      </c>
      <c r="E1910" s="114" t="s">
        <v>4</v>
      </c>
      <c r="F1910" s="226"/>
      <c r="G1910" s="127"/>
      <c r="H1910" s="24"/>
      <c r="I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</row>
    <row r="1911" spans="1:40" ht="15" customHeight="1">
      <c r="A1911" s="352"/>
      <c r="B1911" s="354"/>
      <c r="C1911" s="354"/>
      <c r="D1911" s="202"/>
      <c r="E1911" s="113"/>
      <c r="F1911" s="349"/>
      <c r="G1911" s="350"/>
      <c r="H1911" s="351"/>
      <c r="I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</row>
    <row r="1912" spans="1:40" ht="15" customHeight="1">
      <c r="A1912" s="23"/>
      <c r="B1912" s="82"/>
      <c r="C1912" s="82"/>
      <c r="D1912" s="203"/>
      <c r="E1912" s="114"/>
      <c r="F1912" s="226"/>
      <c r="G1912" s="127"/>
      <c r="H1912" s="24"/>
      <c r="I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</row>
    <row r="1913" spans="1:40" ht="15" customHeight="1">
      <c r="A1913" s="352"/>
      <c r="B1913" s="359"/>
      <c r="C1913" s="359"/>
      <c r="D1913" s="202"/>
      <c r="E1913" s="3"/>
      <c r="F1913" s="349"/>
      <c r="G1913" s="350"/>
      <c r="H1913" s="351"/>
      <c r="I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</row>
    <row r="1914" spans="1:40" ht="15" customHeight="1">
      <c r="A1914" s="23"/>
      <c r="B1914" s="5" t="s">
        <v>1871</v>
      </c>
      <c r="C1914" s="5" t="s">
        <v>1802</v>
      </c>
      <c r="D1914" s="203">
        <v>75</v>
      </c>
      <c r="E1914" s="6" t="s">
        <v>1380</v>
      </c>
      <c r="F1914" s="226"/>
      <c r="G1914" s="127"/>
      <c r="H1914" s="24"/>
      <c r="I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</row>
    <row r="1915" spans="1:40" ht="15" customHeight="1">
      <c r="A1915" s="352"/>
      <c r="B1915" s="359"/>
      <c r="C1915" s="359"/>
      <c r="D1915" s="202"/>
      <c r="E1915" s="3"/>
      <c r="F1915" s="349"/>
      <c r="G1915" s="350"/>
      <c r="H1915" s="351"/>
      <c r="I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</row>
    <row r="1916" spans="1:40" ht="15" customHeight="1">
      <c r="A1916" s="23"/>
      <c r="B1916" s="5"/>
      <c r="C1916" s="5"/>
      <c r="D1916" s="203"/>
      <c r="E1916" s="6"/>
      <c r="F1916" s="226"/>
      <c r="G1916" s="127"/>
      <c r="H1916" s="24"/>
      <c r="I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</row>
    <row r="1917" spans="1:40" ht="15" customHeight="1">
      <c r="A1917" s="352"/>
      <c r="B1917" s="359"/>
      <c r="C1917" s="359"/>
      <c r="D1917" s="202"/>
      <c r="E1917" s="3"/>
      <c r="F1917" s="349"/>
      <c r="G1917" s="350"/>
      <c r="H1917" s="351"/>
      <c r="I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</row>
    <row r="1918" spans="1:40" ht="15" customHeight="1">
      <c r="A1918" s="23"/>
      <c r="B1918" s="5" t="s">
        <v>1807</v>
      </c>
      <c r="C1918" s="5" t="s">
        <v>2283</v>
      </c>
      <c r="D1918" s="203">
        <v>3</v>
      </c>
      <c r="E1918" s="6" t="s">
        <v>1380</v>
      </c>
      <c r="F1918" s="226"/>
      <c r="G1918" s="127"/>
      <c r="H1918" s="24"/>
      <c r="I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</row>
    <row r="1919" spans="1:40" ht="15" customHeight="1">
      <c r="A1919" s="352"/>
      <c r="B1919" s="353"/>
      <c r="C1919" s="354"/>
      <c r="D1919" s="202"/>
      <c r="E1919" s="113"/>
      <c r="F1919" s="349"/>
      <c r="G1919" s="350"/>
      <c r="H1919" s="351"/>
      <c r="I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</row>
    <row r="1920" spans="1:40" ht="15" customHeight="1">
      <c r="A1920" s="131"/>
      <c r="B1920" s="139" t="s">
        <v>1807</v>
      </c>
      <c r="C1920" s="82" t="s">
        <v>1809</v>
      </c>
      <c r="D1920" s="203">
        <v>6</v>
      </c>
      <c r="E1920" s="114" t="s">
        <v>1380</v>
      </c>
      <c r="F1920" s="226"/>
      <c r="G1920" s="127"/>
      <c r="H1920" s="24"/>
      <c r="I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</row>
    <row r="1921" spans="1:40" ht="15" customHeight="1">
      <c r="A1921" s="352"/>
      <c r="B1921" s="359"/>
      <c r="C1921" s="359"/>
      <c r="D1921" s="202"/>
      <c r="E1921" s="3"/>
      <c r="F1921" s="225"/>
      <c r="G1921" s="350"/>
      <c r="H1921" s="21"/>
      <c r="I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</row>
    <row r="1922" spans="1:40" ht="15" customHeight="1">
      <c r="A1922" s="33"/>
      <c r="B1922" s="135" t="s">
        <v>1811</v>
      </c>
      <c r="C1922" s="135" t="s">
        <v>1813</v>
      </c>
      <c r="D1922" s="204">
        <v>25</v>
      </c>
      <c r="E1922" s="134" t="s">
        <v>1380</v>
      </c>
      <c r="F1922" s="244"/>
      <c r="G1922" s="34"/>
      <c r="H1922" s="35"/>
      <c r="I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</row>
    <row r="1923" spans="1:40" ht="15" customHeight="1">
      <c r="A1923" s="141"/>
      <c r="B1923" s="190"/>
      <c r="C1923" s="190"/>
      <c r="D1923" s="205"/>
      <c r="E1923" s="189"/>
      <c r="F1923" s="263"/>
      <c r="G1923" s="125"/>
      <c r="H1923" s="239"/>
      <c r="I1923" s="19"/>
      <c r="J1923" s="221"/>
      <c r="K1923" s="221"/>
      <c r="L1923" s="221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</row>
    <row r="1924" spans="1:40" ht="15" customHeight="1">
      <c r="A1924" s="23"/>
      <c r="B1924" s="184"/>
      <c r="C1924" s="82"/>
      <c r="D1924" s="203">
        <v>0</v>
      </c>
      <c r="E1924" s="114"/>
      <c r="F1924" s="226"/>
      <c r="G1924" s="127"/>
      <c r="H1924" s="24"/>
      <c r="I1924" s="19"/>
      <c r="J1924" s="341"/>
      <c r="K1924" s="341"/>
      <c r="L1924" s="341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</row>
    <row r="1925" spans="1:40" ht="15" customHeight="1">
      <c r="A1925" s="188"/>
      <c r="B1925" s="358"/>
      <c r="C1925" s="354"/>
      <c r="D1925" s="238"/>
      <c r="E1925" s="113"/>
      <c r="F1925" s="225"/>
      <c r="G1925" s="350"/>
      <c r="H1925" s="21"/>
      <c r="I1925" s="19"/>
      <c r="J1925" s="256"/>
      <c r="K1925" s="256"/>
      <c r="L1925" s="256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</row>
    <row r="1926" spans="1:40" ht="15" customHeight="1">
      <c r="A1926" s="188"/>
      <c r="B1926" s="82" t="s">
        <v>2191</v>
      </c>
      <c r="C1926" s="82" t="s">
        <v>2284</v>
      </c>
      <c r="D1926" s="232">
        <v>1</v>
      </c>
      <c r="E1926" s="114" t="s">
        <v>1684</v>
      </c>
      <c r="F1926" s="124"/>
      <c r="G1926" s="127"/>
      <c r="H1926" s="195"/>
      <c r="I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</row>
    <row r="1927" spans="1:40" ht="15" customHeight="1">
      <c r="A1927" s="352"/>
      <c r="B1927" s="354"/>
      <c r="C1927" s="354"/>
      <c r="D1927" s="202"/>
      <c r="E1927" s="113"/>
      <c r="F1927" s="349"/>
      <c r="G1927" s="350"/>
      <c r="H1927" s="351"/>
      <c r="I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</row>
    <row r="1928" spans="1:40" ht="15" customHeight="1">
      <c r="A1928" s="138"/>
      <c r="B1928" s="82"/>
      <c r="C1928" s="82"/>
      <c r="D1928" s="203">
        <v>0</v>
      </c>
      <c r="E1928" s="114"/>
      <c r="F1928" s="226"/>
      <c r="G1928" s="127"/>
      <c r="H1928" s="195"/>
      <c r="I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</row>
    <row r="1929" spans="1:40" ht="15" customHeight="1">
      <c r="A1929" s="352"/>
      <c r="B1929" s="354"/>
      <c r="C1929" s="354"/>
      <c r="D1929" s="202"/>
      <c r="E1929" s="113"/>
      <c r="F1929" s="349"/>
      <c r="G1929" s="350"/>
      <c r="H1929" s="351"/>
      <c r="I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</row>
    <row r="1930" spans="1:40" ht="15" customHeight="1">
      <c r="A1930" s="23"/>
      <c r="B1930" s="82" t="s">
        <v>1682</v>
      </c>
      <c r="C1930" s="82" t="s">
        <v>1934</v>
      </c>
      <c r="D1930" s="203">
        <v>19</v>
      </c>
      <c r="E1930" s="114" t="s">
        <v>1684</v>
      </c>
      <c r="F1930" s="226"/>
      <c r="G1930" s="127"/>
      <c r="H1930" s="195"/>
      <c r="I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</row>
    <row r="1931" spans="1:40" ht="15" customHeight="1">
      <c r="A1931" s="352"/>
      <c r="B1931" s="354"/>
      <c r="C1931" s="354"/>
      <c r="D1931" s="202"/>
      <c r="E1931" s="113"/>
      <c r="F1931" s="349"/>
      <c r="G1931" s="350"/>
      <c r="H1931" s="351"/>
      <c r="I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</row>
    <row r="1932" spans="1:40" ht="15" customHeight="1">
      <c r="A1932" s="23"/>
      <c r="B1932" s="82" t="s">
        <v>1682</v>
      </c>
      <c r="C1932" s="82" t="s">
        <v>1883</v>
      </c>
      <c r="D1932" s="203">
        <v>3</v>
      </c>
      <c r="E1932" s="114" t="s">
        <v>1684</v>
      </c>
      <c r="F1932" s="226"/>
      <c r="G1932" s="127"/>
      <c r="H1932" s="195"/>
      <c r="I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</row>
    <row r="1933" spans="1:40" ht="15" customHeight="1">
      <c r="A1933" s="352"/>
      <c r="B1933" s="354"/>
      <c r="C1933" s="354"/>
      <c r="D1933" s="202"/>
      <c r="E1933" s="113"/>
      <c r="F1933" s="349"/>
      <c r="G1933" s="350"/>
      <c r="H1933" s="351"/>
      <c r="I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</row>
    <row r="1934" spans="1:40" ht="15" customHeight="1">
      <c r="A1934" s="23"/>
      <c r="B1934" s="82" t="s">
        <v>1682</v>
      </c>
      <c r="C1934" s="82" t="s">
        <v>1884</v>
      </c>
      <c r="D1934" s="203">
        <v>1</v>
      </c>
      <c r="E1934" s="114" t="s">
        <v>1684</v>
      </c>
      <c r="F1934" s="226"/>
      <c r="G1934" s="127"/>
      <c r="H1934" s="195"/>
      <c r="I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</row>
    <row r="1935" spans="1:40" ht="15" customHeight="1">
      <c r="A1935" s="352"/>
      <c r="B1935" s="354"/>
      <c r="C1935" s="354"/>
      <c r="D1935" s="202"/>
      <c r="E1935" s="113"/>
      <c r="F1935" s="349"/>
      <c r="G1935" s="350"/>
      <c r="H1935" s="351"/>
      <c r="I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</row>
    <row r="1936" spans="1:40" ht="15" customHeight="1">
      <c r="A1936" s="23"/>
      <c r="B1936" s="82" t="s">
        <v>1682</v>
      </c>
      <c r="C1936" s="82" t="s">
        <v>1885</v>
      </c>
      <c r="D1936" s="203">
        <v>8</v>
      </c>
      <c r="E1936" s="114" t="s">
        <v>1684</v>
      </c>
      <c r="F1936" s="226"/>
      <c r="G1936" s="127"/>
      <c r="H1936" s="195"/>
      <c r="I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</row>
    <row r="1937" spans="1:40" ht="15" customHeight="1">
      <c r="A1937" s="352"/>
      <c r="B1937" s="354"/>
      <c r="C1937" s="354"/>
      <c r="D1937" s="202"/>
      <c r="E1937" s="113"/>
      <c r="F1937" s="349"/>
      <c r="G1937" s="350"/>
      <c r="H1937" s="351"/>
      <c r="I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</row>
    <row r="1938" spans="1:40" ht="15" customHeight="1">
      <c r="A1938" s="23"/>
      <c r="B1938" s="82"/>
      <c r="C1938" s="82"/>
      <c r="D1938" s="203"/>
      <c r="E1938" s="114"/>
      <c r="F1938" s="226"/>
      <c r="G1938" s="127"/>
      <c r="H1938" s="24"/>
      <c r="I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</row>
    <row r="1939" spans="1:40" ht="15" customHeight="1">
      <c r="A1939" s="352"/>
      <c r="B1939" s="354"/>
      <c r="C1939" s="354"/>
      <c r="D1939" s="202"/>
      <c r="E1939" s="113"/>
      <c r="F1939" s="349"/>
      <c r="G1939" s="350"/>
      <c r="H1939" s="351"/>
      <c r="I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</row>
    <row r="1940" spans="1:40" ht="15" customHeight="1">
      <c r="A1940" s="23"/>
      <c r="B1940" s="82"/>
      <c r="C1940" s="82"/>
      <c r="D1940" s="203"/>
      <c r="E1940" s="114"/>
      <c r="F1940" s="226"/>
      <c r="G1940" s="127"/>
      <c r="H1940" s="24"/>
      <c r="I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</row>
    <row r="1941" spans="1:40" ht="15" customHeight="1">
      <c r="A1941" s="352"/>
      <c r="B1941" s="354"/>
      <c r="C1941" s="354"/>
      <c r="D1941" s="202"/>
      <c r="E1941" s="113"/>
      <c r="F1941" s="349"/>
      <c r="G1941" s="350"/>
      <c r="H1941" s="351"/>
      <c r="I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</row>
    <row r="1942" spans="1:40" ht="15" customHeight="1">
      <c r="A1942" s="23"/>
      <c r="B1942" s="82"/>
      <c r="C1942" s="82"/>
      <c r="D1942" s="203"/>
      <c r="E1942" s="114"/>
      <c r="F1942" s="226"/>
      <c r="G1942" s="127"/>
      <c r="H1942" s="24"/>
      <c r="I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</row>
    <row r="1943" spans="1:40" ht="15" customHeight="1">
      <c r="A1943" s="352"/>
      <c r="B1943" s="354"/>
      <c r="C1943" s="354"/>
      <c r="D1943" s="202"/>
      <c r="E1943" s="113"/>
      <c r="F1943" s="349"/>
      <c r="G1943" s="350"/>
      <c r="H1943" s="351"/>
      <c r="I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</row>
    <row r="1944" spans="1:40" ht="15" customHeight="1">
      <c r="A1944" s="23"/>
      <c r="B1944" s="82"/>
      <c r="C1944" s="82"/>
      <c r="D1944" s="203"/>
      <c r="E1944" s="114"/>
      <c r="F1944" s="226"/>
      <c r="G1944" s="127"/>
      <c r="H1944" s="24"/>
      <c r="I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</row>
    <row r="1945" spans="1:40" ht="15" customHeight="1">
      <c r="A1945" s="352"/>
      <c r="B1945" s="359"/>
      <c r="C1945" s="359"/>
      <c r="D1945" s="202"/>
      <c r="E1945" s="3"/>
      <c r="F1945" s="349"/>
      <c r="G1945" s="350"/>
      <c r="H1945" s="351"/>
      <c r="I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</row>
    <row r="1946" spans="1:40" ht="15" customHeight="1">
      <c r="A1946" s="23"/>
      <c r="B1946" s="5"/>
      <c r="C1946" s="5"/>
      <c r="D1946" s="203"/>
      <c r="E1946" s="6"/>
      <c r="F1946" s="226"/>
      <c r="G1946" s="127"/>
      <c r="H1946" s="24"/>
      <c r="I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</row>
    <row r="1947" spans="1:40" ht="15" customHeight="1">
      <c r="A1947" s="352"/>
      <c r="B1947" s="359"/>
      <c r="C1947" s="359"/>
      <c r="D1947" s="202"/>
      <c r="E1947" s="3"/>
      <c r="F1947" s="349"/>
      <c r="G1947" s="350"/>
      <c r="H1947" s="351"/>
      <c r="I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</row>
    <row r="1948" spans="1:40" ht="15" customHeight="1">
      <c r="A1948" s="23"/>
      <c r="B1948" s="5"/>
      <c r="C1948" s="5"/>
      <c r="D1948" s="203"/>
      <c r="E1948" s="6"/>
      <c r="F1948" s="226"/>
      <c r="G1948" s="127"/>
      <c r="H1948" s="24"/>
      <c r="I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</row>
    <row r="1949" spans="1:40" ht="15" customHeight="1">
      <c r="A1949" s="352"/>
      <c r="B1949" s="359"/>
      <c r="C1949" s="359"/>
      <c r="D1949" s="202"/>
      <c r="E1949" s="3"/>
      <c r="F1949" s="349"/>
      <c r="G1949" s="350"/>
      <c r="H1949" s="351"/>
      <c r="I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</row>
    <row r="1950" spans="1:40" ht="15" customHeight="1">
      <c r="A1950" s="23"/>
      <c r="B1950" s="5"/>
      <c r="C1950" s="5"/>
      <c r="D1950" s="203"/>
      <c r="E1950" s="6"/>
      <c r="F1950" s="226"/>
      <c r="G1950" s="127"/>
      <c r="H1950" s="24"/>
      <c r="I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</row>
    <row r="1951" spans="1:40" ht="15" customHeight="1">
      <c r="A1951" s="352"/>
      <c r="B1951" s="353"/>
      <c r="C1951" s="354"/>
      <c r="D1951" s="202"/>
      <c r="E1951" s="113"/>
      <c r="F1951" s="349"/>
      <c r="G1951" s="350"/>
      <c r="H1951" s="351"/>
      <c r="I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</row>
    <row r="1952" spans="1:40" ht="15" customHeight="1">
      <c r="A1952" s="131"/>
      <c r="B1952" s="114" t="str">
        <f>A1860&amp;" - 計"</f>
        <v>13 - 計</v>
      </c>
      <c r="C1952" s="82"/>
      <c r="D1952" s="203"/>
      <c r="E1952" s="114"/>
      <c r="F1952" s="226"/>
      <c r="G1952" s="127"/>
      <c r="H1952" s="24"/>
      <c r="I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</row>
    <row r="1953" spans="1:40" ht="15" customHeight="1">
      <c r="A1953" s="352"/>
      <c r="B1953" s="359"/>
      <c r="C1953" s="359"/>
      <c r="D1953" s="202"/>
      <c r="E1953" s="3"/>
      <c r="F1953" s="225"/>
      <c r="G1953" s="350"/>
      <c r="H1953" s="21"/>
      <c r="I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</row>
    <row r="1954" spans="1:40" ht="15" customHeight="1">
      <c r="A1954" s="33"/>
      <c r="B1954" s="135"/>
      <c r="C1954" s="135"/>
      <c r="D1954" s="204"/>
      <c r="E1954" s="134"/>
      <c r="F1954" s="244"/>
      <c r="G1954" s="34"/>
      <c r="H1954" s="35"/>
      <c r="I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</row>
    <row r="1955" spans="1:40" ht="15" customHeight="1">
      <c r="A1955" s="141"/>
      <c r="B1955" s="190"/>
      <c r="C1955" s="190"/>
      <c r="D1955" s="205"/>
      <c r="E1955" s="189"/>
      <c r="F1955" s="263"/>
      <c r="G1955" s="125"/>
      <c r="H1955" s="239"/>
      <c r="I1955" s="19"/>
      <c r="J1955" s="221"/>
      <c r="K1955" s="221"/>
      <c r="L1955" s="221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</row>
    <row r="1956" spans="1:40" ht="15" customHeight="1">
      <c r="A1956" s="23">
        <v>14</v>
      </c>
      <c r="B1956" s="184" t="s">
        <v>1638</v>
      </c>
      <c r="C1956" s="82"/>
      <c r="D1956" s="203"/>
      <c r="E1956" s="114"/>
      <c r="F1956" s="226"/>
      <c r="G1956" s="127"/>
      <c r="H1956" s="24"/>
      <c r="I1956" s="19"/>
      <c r="J1956" s="341"/>
      <c r="K1956" s="341"/>
      <c r="L1956" s="341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</row>
    <row r="1957" spans="1:40" ht="15" customHeight="1">
      <c r="A1957" s="188"/>
      <c r="B1957" s="186"/>
      <c r="C1957" s="130"/>
      <c r="D1957" s="206"/>
      <c r="E1957" s="113"/>
      <c r="F1957" s="225"/>
      <c r="G1957" s="350"/>
      <c r="H1957" s="21"/>
      <c r="I1957" s="19"/>
      <c r="J1957" s="256"/>
      <c r="K1957" s="256"/>
      <c r="L1957" s="256">
        <f>L1955*L1956</f>
        <v>0</v>
      </c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</row>
    <row r="1958" spans="1:40" ht="15" customHeight="1">
      <c r="A1958" s="188"/>
      <c r="B1958" s="82"/>
      <c r="C1958" s="130"/>
      <c r="D1958" s="203"/>
      <c r="E1958" s="114"/>
      <c r="F1958" s="225"/>
      <c r="G1958" s="127"/>
      <c r="H1958" s="21"/>
      <c r="I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</row>
    <row r="1959" spans="1:40" ht="15" customHeight="1">
      <c r="A1959" s="352"/>
      <c r="B1959" s="358"/>
      <c r="C1959" s="354"/>
      <c r="D1959" s="238"/>
      <c r="E1959" s="113"/>
      <c r="F1959" s="349"/>
      <c r="G1959" s="350"/>
      <c r="H1959" s="351"/>
      <c r="I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</row>
    <row r="1960" spans="1:40" ht="15" customHeight="1">
      <c r="A1960" s="138"/>
      <c r="B1960" s="82" t="s">
        <v>2285</v>
      </c>
      <c r="C1960" s="82" t="s">
        <v>2286</v>
      </c>
      <c r="D1960" s="232">
        <v>1</v>
      </c>
      <c r="E1960" s="114" t="s">
        <v>1701</v>
      </c>
      <c r="F1960" s="226"/>
      <c r="G1960" s="127"/>
      <c r="H1960" s="195"/>
      <c r="I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</row>
    <row r="1961" spans="1:40" ht="15" customHeight="1">
      <c r="A1961" s="352"/>
      <c r="B1961" s="359"/>
      <c r="C1961" s="359"/>
      <c r="D1961" s="224"/>
      <c r="E1961" s="3"/>
      <c r="F1961" s="357"/>
      <c r="G1961" s="350"/>
      <c r="H1961" s="351"/>
      <c r="I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</row>
    <row r="1962" spans="1:40" ht="15" customHeight="1">
      <c r="A1962" s="23"/>
      <c r="B1962" s="5" t="s">
        <v>2287</v>
      </c>
      <c r="C1962" s="5"/>
      <c r="D1962" s="232">
        <v>1</v>
      </c>
      <c r="E1962" s="6" t="s">
        <v>1667</v>
      </c>
      <c r="F1962" s="124"/>
      <c r="G1962" s="127"/>
      <c r="H1962" s="195"/>
      <c r="I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</row>
    <row r="1963" spans="1:40" ht="15" customHeight="1">
      <c r="A1963" s="352"/>
      <c r="B1963" s="358"/>
      <c r="C1963" s="354"/>
      <c r="D1963" s="238"/>
      <c r="E1963" s="113"/>
      <c r="F1963" s="357"/>
      <c r="G1963" s="350"/>
      <c r="H1963" s="351"/>
      <c r="I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</row>
    <row r="1964" spans="1:40" ht="15" customHeight="1">
      <c r="A1964" s="138"/>
      <c r="B1964" s="82" t="s">
        <v>2288</v>
      </c>
      <c r="C1964" s="82"/>
      <c r="D1964" s="232">
        <v>1</v>
      </c>
      <c r="E1964" s="6" t="s">
        <v>1667</v>
      </c>
      <c r="F1964" s="124"/>
      <c r="G1964" s="127"/>
      <c r="H1964" s="195"/>
      <c r="I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</row>
    <row r="1965" spans="1:40" ht="15" customHeight="1">
      <c r="A1965" s="352"/>
      <c r="B1965" s="358"/>
      <c r="C1965" s="354"/>
      <c r="D1965" s="238"/>
      <c r="E1965" s="113"/>
      <c r="F1965" s="357"/>
      <c r="G1965" s="350"/>
      <c r="H1965" s="351"/>
      <c r="I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</row>
    <row r="1966" spans="1:40" ht="15" customHeight="1">
      <c r="A1966" s="138"/>
      <c r="B1966" s="82" t="s">
        <v>2289</v>
      </c>
      <c r="C1966" s="82"/>
      <c r="D1966" s="232">
        <v>1</v>
      </c>
      <c r="E1966" s="6" t="s">
        <v>1667</v>
      </c>
      <c r="F1966" s="124"/>
      <c r="G1966" s="127"/>
      <c r="H1966" s="195"/>
      <c r="I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</row>
    <row r="1967" spans="1:40" ht="15" customHeight="1">
      <c r="A1967" s="365"/>
      <c r="B1967" s="354"/>
      <c r="C1967" s="354"/>
      <c r="D1967" s="224"/>
      <c r="E1967" s="113"/>
      <c r="F1967" s="357"/>
      <c r="G1967" s="350"/>
      <c r="H1967" s="351"/>
      <c r="I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</row>
    <row r="1968" spans="1:40" ht="15" customHeight="1">
      <c r="A1968" s="23"/>
      <c r="B1968" s="82"/>
      <c r="C1968" s="82"/>
      <c r="D1968" s="203"/>
      <c r="E1968" s="114"/>
      <c r="F1968" s="124"/>
      <c r="G1968" s="127"/>
      <c r="H1968" s="195"/>
      <c r="I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</row>
    <row r="1969" spans="1:40" ht="15" customHeight="1">
      <c r="A1969" s="352"/>
      <c r="B1969" s="358"/>
      <c r="C1969" s="354"/>
      <c r="D1969" s="206"/>
      <c r="E1969" s="113"/>
      <c r="F1969" s="357"/>
      <c r="G1969" s="350"/>
      <c r="H1969" s="351"/>
      <c r="I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</row>
    <row r="1970" spans="1:40" ht="15" customHeight="1">
      <c r="A1970" s="138"/>
      <c r="B1970" s="82" t="s">
        <v>1649</v>
      </c>
      <c r="C1970" s="82" t="s">
        <v>2290</v>
      </c>
      <c r="D1970" s="203">
        <v>6</v>
      </c>
      <c r="E1970" s="114" t="s">
        <v>4</v>
      </c>
      <c r="F1970" s="124"/>
      <c r="G1970" s="127"/>
      <c r="H1970" s="195"/>
      <c r="I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</row>
    <row r="1971" spans="1:40" ht="15" customHeight="1">
      <c r="A1971" s="352"/>
      <c r="B1971" s="359"/>
      <c r="C1971" s="359"/>
      <c r="D1971" s="202"/>
      <c r="E1971" s="3"/>
      <c r="F1971" s="357"/>
      <c r="G1971" s="350"/>
      <c r="H1971" s="351"/>
      <c r="I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</row>
    <row r="1972" spans="1:40" ht="15" customHeight="1">
      <c r="A1972" s="23"/>
      <c r="B1972" s="82" t="s">
        <v>1649</v>
      </c>
      <c r="C1972" s="5" t="s">
        <v>2245</v>
      </c>
      <c r="D1972" s="203">
        <v>12</v>
      </c>
      <c r="E1972" s="6" t="s">
        <v>4</v>
      </c>
      <c r="F1972" s="124"/>
      <c r="G1972" s="127"/>
      <c r="H1972" s="195"/>
      <c r="I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</row>
    <row r="1973" spans="1:40" ht="15" customHeight="1">
      <c r="A1973" s="352"/>
      <c r="B1973" s="359"/>
      <c r="C1973" s="359"/>
      <c r="D1973" s="202"/>
      <c r="E1973" s="3"/>
      <c r="F1973" s="357"/>
      <c r="G1973" s="350"/>
      <c r="H1973" s="351"/>
      <c r="I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</row>
    <row r="1974" spans="1:40" ht="15" customHeight="1">
      <c r="A1974" s="23"/>
      <c r="B1974" s="82" t="s">
        <v>1649</v>
      </c>
      <c r="C1974" s="5" t="s">
        <v>2244</v>
      </c>
      <c r="D1974" s="203">
        <v>3</v>
      </c>
      <c r="E1974" s="6" t="s">
        <v>4</v>
      </c>
      <c r="F1974" s="124"/>
      <c r="G1974" s="127"/>
      <c r="H1974" s="195"/>
      <c r="I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</row>
    <row r="1975" spans="1:40" ht="15" customHeight="1">
      <c r="A1975" s="352"/>
      <c r="B1975" s="359"/>
      <c r="C1975" s="359"/>
      <c r="D1975" s="202"/>
      <c r="E1975" s="3"/>
      <c r="F1975" s="357"/>
      <c r="G1975" s="350"/>
      <c r="H1975" s="351"/>
      <c r="I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</row>
    <row r="1976" spans="1:40" ht="15" customHeight="1">
      <c r="A1976" s="23"/>
      <c r="B1976" s="82" t="s">
        <v>1649</v>
      </c>
      <c r="C1976" s="5" t="s">
        <v>2246</v>
      </c>
      <c r="D1976" s="203">
        <v>3</v>
      </c>
      <c r="E1976" s="6" t="s">
        <v>4</v>
      </c>
      <c r="F1976" s="124"/>
      <c r="G1976" s="127"/>
      <c r="H1976" s="195"/>
      <c r="I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</row>
    <row r="1977" spans="1:40" ht="15" customHeight="1">
      <c r="A1977" s="352"/>
      <c r="B1977" s="359"/>
      <c r="C1977" s="359"/>
      <c r="D1977" s="202"/>
      <c r="E1977" s="3"/>
      <c r="F1977" s="357"/>
      <c r="G1977" s="350"/>
      <c r="H1977" s="351"/>
      <c r="I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</row>
    <row r="1978" spans="1:40" ht="15" customHeight="1">
      <c r="A1978" s="23"/>
      <c r="B1978" s="82" t="s">
        <v>1649</v>
      </c>
      <c r="C1978" s="5" t="s">
        <v>2247</v>
      </c>
      <c r="D1978" s="203">
        <v>2</v>
      </c>
      <c r="E1978" s="6" t="s">
        <v>4</v>
      </c>
      <c r="F1978" s="124"/>
      <c r="G1978" s="127"/>
      <c r="H1978" s="195"/>
      <c r="I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</row>
    <row r="1979" spans="1:40" ht="15" customHeight="1">
      <c r="A1979" s="352"/>
      <c r="B1979" s="358"/>
      <c r="C1979" s="354"/>
      <c r="D1979" s="206"/>
      <c r="E1979" s="113"/>
      <c r="F1979" s="357"/>
      <c r="G1979" s="350"/>
      <c r="H1979" s="351"/>
      <c r="I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</row>
    <row r="1980" spans="1:40" ht="15" customHeight="1">
      <c r="A1980" s="138"/>
      <c r="B1980" s="82"/>
      <c r="C1980" s="82"/>
      <c r="D1980" s="203"/>
      <c r="E1980" s="114"/>
      <c r="F1980" s="124"/>
      <c r="G1980" s="127"/>
      <c r="H1980" s="195"/>
      <c r="I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</row>
    <row r="1981" spans="1:40" ht="15" customHeight="1">
      <c r="A1981" s="352"/>
      <c r="B1981" s="358"/>
      <c r="C1981" s="354"/>
      <c r="D1981" s="206"/>
      <c r="E1981" s="113"/>
      <c r="F1981" s="357"/>
      <c r="G1981" s="350"/>
      <c r="H1981" s="351"/>
      <c r="I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</row>
    <row r="1982" spans="1:40" ht="15" customHeight="1">
      <c r="A1982" s="138"/>
      <c r="B1982" s="82" t="s">
        <v>1661</v>
      </c>
      <c r="C1982" s="82" t="s">
        <v>1790</v>
      </c>
      <c r="D1982" s="203">
        <v>9</v>
      </c>
      <c r="E1982" s="114" t="s">
        <v>4</v>
      </c>
      <c r="F1982" s="124"/>
      <c r="G1982" s="127"/>
      <c r="H1982" s="195"/>
      <c r="I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</row>
    <row r="1983" spans="1:40" ht="15" customHeight="1">
      <c r="A1983" s="352"/>
      <c r="B1983" s="354"/>
      <c r="C1983" s="354"/>
      <c r="D1983" s="202"/>
      <c r="E1983" s="113"/>
      <c r="F1983" s="357"/>
      <c r="G1983" s="350"/>
      <c r="H1983" s="351"/>
      <c r="I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</row>
    <row r="1984" spans="1:40" ht="15" customHeight="1">
      <c r="A1984" s="138"/>
      <c r="B1984" s="82"/>
      <c r="C1984" s="82"/>
      <c r="D1984" s="203"/>
      <c r="E1984" s="114"/>
      <c r="F1984" s="124"/>
      <c r="G1984" s="127"/>
      <c r="H1984" s="195"/>
      <c r="I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</row>
    <row r="1985" spans="1:40" ht="15" customHeight="1">
      <c r="A1985" s="352"/>
      <c r="B1985" s="358"/>
      <c r="C1985" s="354"/>
      <c r="D1985" s="206"/>
      <c r="E1985" s="113"/>
      <c r="F1985" s="225"/>
      <c r="G1985" s="350"/>
      <c r="H1985" s="21"/>
      <c r="I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</row>
    <row r="1986" spans="1:40" ht="15" customHeight="1">
      <c r="A1986" s="33"/>
      <c r="B1986" s="135" t="s">
        <v>2291</v>
      </c>
      <c r="C1986" s="135" t="s">
        <v>2266</v>
      </c>
      <c r="D1986" s="204">
        <v>3</v>
      </c>
      <c r="E1986" s="134" t="s">
        <v>1667</v>
      </c>
      <c r="F1986" s="244"/>
      <c r="G1986" s="34"/>
      <c r="H1986" s="35"/>
      <c r="I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</row>
    <row r="1987" spans="1:40" ht="15" customHeight="1">
      <c r="A1987" s="141"/>
      <c r="B1987" s="190"/>
      <c r="C1987" s="190"/>
      <c r="D1987" s="205"/>
      <c r="E1987" s="189"/>
      <c r="F1987" s="263"/>
      <c r="G1987" s="125"/>
      <c r="H1987" s="239"/>
      <c r="I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</row>
    <row r="1988" spans="1:40" ht="15" customHeight="1">
      <c r="A1988" s="138"/>
      <c r="B1988" s="82"/>
      <c r="C1988" s="82"/>
      <c r="D1988" s="203"/>
      <c r="E1988" s="114"/>
      <c r="F1988" s="226"/>
      <c r="G1988" s="127"/>
      <c r="H1988" s="24"/>
      <c r="I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</row>
    <row r="1989" spans="1:40" ht="15" customHeight="1">
      <c r="A1989" s="133"/>
      <c r="B1989" s="186"/>
      <c r="C1989" s="130"/>
      <c r="D1989" s="206"/>
      <c r="E1989" s="113"/>
      <c r="F1989" s="225"/>
      <c r="G1989" s="350"/>
      <c r="H1989" s="21"/>
      <c r="I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</row>
    <row r="1990" spans="1:40" ht="15" customHeight="1">
      <c r="A1990" s="142"/>
      <c r="B1990" s="82"/>
      <c r="C1990" s="130"/>
      <c r="D1990" s="203"/>
      <c r="E1990" s="114"/>
      <c r="F1990" s="226"/>
      <c r="G1990" s="127"/>
      <c r="H1990" s="24"/>
      <c r="I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</row>
    <row r="1991" spans="1:40" ht="15" customHeight="1">
      <c r="A1991" s="352"/>
      <c r="B1991" s="358"/>
      <c r="C1991" s="354"/>
      <c r="D1991" s="206"/>
      <c r="E1991" s="113"/>
      <c r="F1991" s="225"/>
      <c r="G1991" s="350"/>
      <c r="H1991" s="21"/>
      <c r="I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</row>
    <row r="1992" spans="1:40" ht="15" customHeight="1">
      <c r="A1992" s="138"/>
      <c r="B1992" s="82"/>
      <c r="C1992" s="82"/>
      <c r="D1992" s="203"/>
      <c r="E1992" s="114"/>
      <c r="F1992" s="225"/>
      <c r="G1992" s="127"/>
      <c r="H1992" s="21"/>
      <c r="I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</row>
    <row r="1993" spans="1:40" ht="15" customHeight="1">
      <c r="A1993" s="352"/>
      <c r="B1993" s="354"/>
      <c r="C1993" s="354"/>
      <c r="D1993" s="202"/>
      <c r="E1993" s="113"/>
      <c r="F1993" s="349"/>
      <c r="G1993" s="350"/>
      <c r="H1993" s="351"/>
      <c r="I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</row>
    <row r="1994" spans="1:40" ht="15" customHeight="1">
      <c r="A1994" s="138"/>
      <c r="B1994" s="82"/>
      <c r="C1994" s="82"/>
      <c r="D1994" s="203"/>
      <c r="E1994" s="114"/>
      <c r="F1994" s="225"/>
      <c r="G1994" s="127"/>
      <c r="H1994" s="21"/>
      <c r="I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</row>
    <row r="1995" spans="1:40" ht="15" customHeight="1">
      <c r="A1995" s="352"/>
      <c r="B1995" s="354"/>
      <c r="C1995" s="354"/>
      <c r="D1995" s="202"/>
      <c r="E1995" s="113"/>
      <c r="F1995" s="349"/>
      <c r="G1995" s="350"/>
      <c r="H1995" s="351"/>
      <c r="I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</row>
    <row r="1996" spans="1:40" ht="15" customHeight="1">
      <c r="A1996" s="138"/>
      <c r="B1996" s="82"/>
      <c r="C1996" s="82"/>
      <c r="D1996" s="203"/>
      <c r="E1996" s="114"/>
      <c r="F1996" s="226"/>
      <c r="G1996" s="127"/>
      <c r="H1996" s="24"/>
      <c r="I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</row>
    <row r="1997" spans="1:40" ht="15" customHeight="1">
      <c r="A1997" s="352"/>
      <c r="B1997" s="354"/>
      <c r="C1997" s="354"/>
      <c r="D1997" s="202"/>
      <c r="E1997" s="113"/>
      <c r="F1997" s="349"/>
      <c r="G1997" s="350"/>
      <c r="H1997" s="351"/>
      <c r="I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</row>
    <row r="1998" spans="1:40" ht="15" customHeight="1">
      <c r="A1998" s="138"/>
      <c r="B1998" s="82"/>
      <c r="C1998" s="82"/>
      <c r="D1998" s="203"/>
      <c r="E1998" s="114"/>
      <c r="F1998" s="226"/>
      <c r="G1998" s="127"/>
      <c r="H1998" s="24"/>
      <c r="I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</row>
    <row r="1999" spans="1:40" ht="15" customHeight="1">
      <c r="A1999" s="352"/>
      <c r="B1999" s="354"/>
      <c r="C1999" s="354"/>
      <c r="D1999" s="202"/>
      <c r="E1999" s="113"/>
      <c r="F1999" s="243"/>
      <c r="G1999" s="350"/>
      <c r="H1999" s="21"/>
      <c r="I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</row>
    <row r="2000" spans="1:40" ht="15" customHeight="1">
      <c r="A2000" s="138"/>
      <c r="B2000" s="82"/>
      <c r="C2000" s="82"/>
      <c r="D2000" s="203"/>
      <c r="E2000" s="114"/>
      <c r="F2000" s="231"/>
      <c r="G2000" s="127"/>
      <c r="H2000" s="24"/>
      <c r="I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</row>
    <row r="2001" spans="1:40" ht="15" customHeight="1">
      <c r="A2001" s="352"/>
      <c r="B2001" s="354"/>
      <c r="C2001" s="354"/>
      <c r="D2001" s="202"/>
      <c r="E2001" s="113"/>
      <c r="F2001" s="243"/>
      <c r="G2001" s="350"/>
      <c r="H2001" s="21"/>
      <c r="I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</row>
    <row r="2002" spans="1:40" ht="15" customHeight="1">
      <c r="A2002" s="138"/>
      <c r="B2002" s="82"/>
      <c r="C2002" s="82"/>
      <c r="D2002" s="203"/>
      <c r="E2002" s="114"/>
      <c r="F2002" s="231"/>
      <c r="G2002" s="127"/>
      <c r="H2002" s="24"/>
      <c r="I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</row>
    <row r="2003" spans="1:40" ht="15" customHeight="1">
      <c r="A2003" s="352"/>
      <c r="B2003" s="354"/>
      <c r="C2003" s="354"/>
      <c r="D2003" s="202"/>
      <c r="E2003" s="113"/>
      <c r="F2003" s="243"/>
      <c r="G2003" s="350"/>
      <c r="H2003" s="21"/>
      <c r="I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</row>
    <row r="2004" spans="1:40" ht="15" customHeight="1">
      <c r="A2004" s="138"/>
      <c r="B2004" s="82"/>
      <c r="C2004" s="82"/>
      <c r="D2004" s="203"/>
      <c r="E2004" s="114"/>
      <c r="F2004" s="231"/>
      <c r="G2004" s="127"/>
      <c r="H2004" s="24"/>
      <c r="I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</row>
    <row r="2005" spans="1:40" ht="15" customHeight="1">
      <c r="A2005" s="352"/>
      <c r="B2005" s="354"/>
      <c r="C2005" s="354"/>
      <c r="D2005" s="202"/>
      <c r="E2005" s="113"/>
      <c r="F2005" s="243"/>
      <c r="G2005" s="350"/>
      <c r="H2005" s="21"/>
      <c r="I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</row>
    <row r="2006" spans="1:40" ht="15" customHeight="1">
      <c r="A2006" s="138"/>
      <c r="B2006" s="82"/>
      <c r="C2006" s="82"/>
      <c r="D2006" s="203"/>
      <c r="E2006" s="114"/>
      <c r="F2006" s="231"/>
      <c r="G2006" s="127"/>
      <c r="H2006" s="24"/>
      <c r="I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</row>
    <row r="2007" spans="1:40" ht="15" customHeight="1">
      <c r="A2007" s="352"/>
      <c r="B2007" s="354"/>
      <c r="C2007" s="354"/>
      <c r="D2007" s="202"/>
      <c r="E2007" s="113"/>
      <c r="F2007" s="243"/>
      <c r="G2007" s="350"/>
      <c r="H2007" s="21"/>
      <c r="I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</row>
    <row r="2008" spans="1:40" ht="15" customHeight="1">
      <c r="A2008" s="138"/>
      <c r="B2008" s="82"/>
      <c r="C2008" s="82"/>
      <c r="D2008" s="203"/>
      <c r="E2008" s="114"/>
      <c r="F2008" s="231"/>
      <c r="G2008" s="127"/>
      <c r="H2008" s="24"/>
      <c r="I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</row>
    <row r="2009" spans="1:40" ht="15" customHeight="1">
      <c r="A2009" s="352"/>
      <c r="B2009" s="354"/>
      <c r="C2009" s="354"/>
      <c r="D2009" s="202"/>
      <c r="E2009" s="113"/>
      <c r="F2009" s="243"/>
      <c r="G2009" s="350"/>
      <c r="H2009" s="21"/>
      <c r="I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</row>
    <row r="2010" spans="1:40" ht="15" customHeight="1">
      <c r="A2010" s="138"/>
      <c r="B2010" s="82"/>
      <c r="C2010" s="82"/>
      <c r="D2010" s="203"/>
      <c r="E2010" s="114"/>
      <c r="F2010" s="231"/>
      <c r="G2010" s="127"/>
      <c r="H2010" s="24"/>
      <c r="I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</row>
    <row r="2011" spans="1:40" ht="15" customHeight="1">
      <c r="A2011" s="352"/>
      <c r="B2011" s="359"/>
      <c r="C2011" s="359"/>
      <c r="D2011" s="202"/>
      <c r="E2011" s="113"/>
      <c r="F2011" s="243"/>
      <c r="G2011" s="350"/>
      <c r="H2011" s="21"/>
      <c r="I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</row>
    <row r="2012" spans="1:40" ht="15" customHeight="1">
      <c r="A2012" s="23"/>
      <c r="B2012" s="5"/>
      <c r="C2012" s="5"/>
      <c r="D2012" s="203"/>
      <c r="E2012" s="114"/>
      <c r="F2012" s="231"/>
      <c r="G2012" s="127"/>
      <c r="H2012" s="24"/>
      <c r="I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</row>
    <row r="2013" spans="1:40" ht="15" customHeight="1">
      <c r="A2013" s="352"/>
      <c r="B2013" s="354"/>
      <c r="C2013" s="354"/>
      <c r="D2013" s="202"/>
      <c r="E2013" s="113"/>
      <c r="F2013" s="243"/>
      <c r="G2013" s="350"/>
      <c r="H2013" s="21"/>
      <c r="I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</row>
    <row r="2014" spans="1:40" ht="15" customHeight="1">
      <c r="A2014" s="138"/>
      <c r="B2014" s="82"/>
      <c r="C2014" s="82"/>
      <c r="D2014" s="203"/>
      <c r="E2014" s="114"/>
      <c r="F2014" s="231"/>
      <c r="G2014" s="127"/>
      <c r="H2014" s="24"/>
      <c r="I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</row>
    <row r="2015" spans="1:40" ht="15" customHeight="1">
      <c r="A2015" s="352"/>
      <c r="B2015" s="354"/>
      <c r="C2015" s="354"/>
      <c r="D2015" s="202"/>
      <c r="E2015" s="113"/>
      <c r="F2015" s="243"/>
      <c r="G2015" s="350"/>
      <c r="H2015" s="21"/>
      <c r="I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</row>
    <row r="2016" spans="1:40" ht="15" customHeight="1">
      <c r="A2016" s="138"/>
      <c r="B2016" s="114" t="str">
        <f>A1956&amp;" - 計"</f>
        <v>14 - 計</v>
      </c>
      <c r="C2016" s="82"/>
      <c r="D2016" s="203"/>
      <c r="E2016" s="114"/>
      <c r="F2016" s="231"/>
      <c r="G2016" s="127"/>
      <c r="H2016" s="24"/>
      <c r="I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</row>
    <row r="2017" spans="1:40" ht="15" customHeight="1">
      <c r="A2017" s="352"/>
      <c r="B2017" s="354"/>
      <c r="C2017" s="354"/>
      <c r="D2017" s="202"/>
      <c r="E2017" s="113"/>
      <c r="F2017" s="243"/>
      <c r="G2017" s="350"/>
      <c r="H2017" s="21"/>
      <c r="I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</row>
    <row r="2018" spans="1:40" ht="15" customHeight="1">
      <c r="A2018" s="33"/>
      <c r="B2018" s="135"/>
      <c r="C2018" s="135"/>
      <c r="D2018" s="204"/>
      <c r="E2018" s="134"/>
      <c r="F2018" s="244"/>
      <c r="G2018" s="34"/>
      <c r="H2018" s="35"/>
      <c r="I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</row>
    <row r="2019" spans="1:40" ht="15" customHeight="1">
      <c r="A2019" s="141"/>
      <c r="B2019" s="190"/>
      <c r="C2019" s="190"/>
      <c r="D2019" s="205"/>
      <c r="E2019" s="189"/>
      <c r="F2019" s="263"/>
      <c r="G2019" s="125"/>
      <c r="H2019" s="239"/>
      <c r="I2019" s="19"/>
      <c r="J2019" s="221"/>
      <c r="K2019" s="221"/>
      <c r="L2019" s="221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</row>
    <row r="2020" spans="1:40" ht="15" customHeight="1">
      <c r="A2020" s="23">
        <v>15</v>
      </c>
      <c r="B2020" s="184" t="s">
        <v>1639</v>
      </c>
      <c r="C2020" s="82"/>
      <c r="D2020" s="203"/>
      <c r="E2020" s="114"/>
      <c r="F2020" s="226"/>
      <c r="G2020" s="127"/>
      <c r="H2020" s="24"/>
      <c r="I2020" s="19"/>
      <c r="J2020" s="341"/>
      <c r="K2020" s="341"/>
      <c r="L2020" s="341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</row>
    <row r="2021" spans="1:40" ht="15" customHeight="1">
      <c r="A2021" s="188"/>
      <c r="B2021" s="186"/>
      <c r="C2021" s="130"/>
      <c r="D2021" s="206"/>
      <c r="E2021" s="113"/>
      <c r="F2021" s="225"/>
      <c r="G2021" s="350"/>
      <c r="H2021" s="21"/>
      <c r="I2021" s="19"/>
      <c r="J2021" s="256"/>
      <c r="K2021" s="256"/>
      <c r="L2021" s="256">
        <f>L2019*L2020</f>
        <v>0</v>
      </c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</row>
    <row r="2022" spans="1:40" ht="15" customHeight="1">
      <c r="A2022" s="188"/>
      <c r="B2022" s="82"/>
      <c r="C2022" s="130"/>
      <c r="D2022" s="203"/>
      <c r="E2022" s="114"/>
      <c r="F2022" s="225"/>
      <c r="G2022" s="127"/>
      <c r="H2022" s="21"/>
      <c r="I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</row>
    <row r="2023" spans="1:40" ht="15" customHeight="1">
      <c r="A2023" s="352"/>
      <c r="B2023" s="358"/>
      <c r="C2023" s="354"/>
      <c r="D2023" s="238"/>
      <c r="E2023" s="113"/>
      <c r="F2023" s="349"/>
      <c r="G2023" s="350"/>
      <c r="H2023" s="351"/>
      <c r="I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</row>
    <row r="2024" spans="1:40" ht="15" customHeight="1">
      <c r="A2024" s="138"/>
      <c r="B2024" s="82" t="s">
        <v>2292</v>
      </c>
      <c r="C2024" s="82" t="s">
        <v>2293</v>
      </c>
      <c r="D2024" s="232">
        <v>1</v>
      </c>
      <c r="E2024" s="114" t="s">
        <v>1847</v>
      </c>
      <c r="F2024" s="226"/>
      <c r="G2024" s="127"/>
      <c r="H2024" s="24"/>
      <c r="I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</row>
    <row r="2025" spans="1:40" ht="15" customHeight="1">
      <c r="A2025" s="352"/>
      <c r="B2025" s="354"/>
      <c r="C2025" s="354" t="s">
        <v>2294</v>
      </c>
      <c r="D2025" s="202"/>
      <c r="E2025" s="113"/>
      <c r="F2025" s="349"/>
      <c r="G2025" s="350"/>
      <c r="H2025" s="351"/>
      <c r="I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</row>
    <row r="2026" spans="1:40" ht="15" customHeight="1">
      <c r="A2026" s="138"/>
      <c r="B2026" s="82" t="s">
        <v>2295</v>
      </c>
      <c r="C2026" s="82" t="s">
        <v>2296</v>
      </c>
      <c r="D2026" s="203">
        <v>1</v>
      </c>
      <c r="E2026" s="114" t="s">
        <v>2297</v>
      </c>
      <c r="F2026" s="226"/>
      <c r="G2026" s="127"/>
      <c r="H2026" s="24"/>
      <c r="I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</row>
    <row r="2027" spans="1:40" ht="15" customHeight="1">
      <c r="A2027" s="352"/>
      <c r="B2027" s="354"/>
      <c r="C2027" s="354"/>
      <c r="D2027" s="202"/>
      <c r="E2027" s="113"/>
      <c r="F2027" s="349"/>
      <c r="G2027" s="350"/>
      <c r="H2027" s="351"/>
      <c r="I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</row>
    <row r="2028" spans="1:40" ht="15" customHeight="1">
      <c r="A2028" s="138"/>
      <c r="B2028" s="82" t="s">
        <v>2298</v>
      </c>
      <c r="C2028" s="82" t="s">
        <v>2299</v>
      </c>
      <c r="D2028" s="203">
        <v>1</v>
      </c>
      <c r="E2028" s="114" t="s">
        <v>1707</v>
      </c>
      <c r="F2028" s="226"/>
      <c r="G2028" s="127"/>
      <c r="H2028" s="24"/>
      <c r="I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</row>
    <row r="2029" spans="1:40" ht="15" customHeight="1">
      <c r="A2029" s="352"/>
      <c r="B2029" s="354"/>
      <c r="C2029" s="354"/>
      <c r="D2029" s="202"/>
      <c r="E2029" s="113"/>
      <c r="F2029" s="349"/>
      <c r="G2029" s="350"/>
      <c r="H2029" s="351"/>
      <c r="I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</row>
    <row r="2030" spans="1:40" ht="15" customHeight="1">
      <c r="A2030" s="138"/>
      <c r="B2030" s="82" t="s">
        <v>2298</v>
      </c>
      <c r="C2030" s="82" t="s">
        <v>2300</v>
      </c>
      <c r="D2030" s="203">
        <v>1</v>
      </c>
      <c r="E2030" s="114" t="s">
        <v>1707</v>
      </c>
      <c r="F2030" s="226"/>
      <c r="G2030" s="127"/>
      <c r="H2030" s="24"/>
      <c r="I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</row>
    <row r="2031" spans="1:40" ht="15" customHeight="1">
      <c r="A2031" s="352"/>
      <c r="B2031" s="354"/>
      <c r="C2031" s="354"/>
      <c r="D2031" s="202"/>
      <c r="E2031" s="113"/>
      <c r="F2031" s="349"/>
      <c r="G2031" s="350"/>
      <c r="H2031" s="351"/>
      <c r="I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</row>
    <row r="2032" spans="1:40" ht="15" customHeight="1">
      <c r="A2032" s="138"/>
      <c r="B2032" s="82" t="s">
        <v>2301</v>
      </c>
      <c r="C2032" s="82" t="s">
        <v>2302</v>
      </c>
      <c r="D2032" s="203">
        <v>1</v>
      </c>
      <c r="E2032" s="114" t="s">
        <v>1707</v>
      </c>
      <c r="F2032" s="226"/>
      <c r="G2032" s="127"/>
      <c r="H2032" s="24"/>
      <c r="I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</row>
    <row r="2033" spans="1:40" ht="15" customHeight="1">
      <c r="A2033" s="352"/>
      <c r="B2033" s="354"/>
      <c r="C2033" s="354"/>
      <c r="D2033" s="202"/>
      <c r="E2033" s="113"/>
      <c r="F2033" s="243"/>
      <c r="G2033" s="350"/>
      <c r="H2033" s="21"/>
      <c r="I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</row>
    <row r="2034" spans="1:40" ht="15" customHeight="1">
      <c r="A2034" s="138"/>
      <c r="B2034" s="82" t="s">
        <v>2303</v>
      </c>
      <c r="C2034" s="82" t="s">
        <v>2304</v>
      </c>
      <c r="D2034" s="203">
        <v>1</v>
      </c>
      <c r="E2034" s="114" t="s">
        <v>1707</v>
      </c>
      <c r="F2034" s="231"/>
      <c r="G2034" s="127"/>
      <c r="H2034" s="24"/>
      <c r="I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</row>
    <row r="2035" spans="1:40" ht="15" customHeight="1">
      <c r="A2035" s="352"/>
      <c r="B2035" s="354"/>
      <c r="C2035" s="354"/>
      <c r="D2035" s="202"/>
      <c r="E2035" s="113"/>
      <c r="F2035" s="243"/>
      <c r="G2035" s="350"/>
      <c r="H2035" s="21"/>
      <c r="I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</row>
    <row r="2036" spans="1:40" ht="15" customHeight="1">
      <c r="A2036" s="138"/>
      <c r="B2036" s="82" t="s">
        <v>2305</v>
      </c>
      <c r="C2036" s="82" t="s">
        <v>2306</v>
      </c>
      <c r="D2036" s="203">
        <v>5</v>
      </c>
      <c r="E2036" s="114" t="s">
        <v>1667</v>
      </c>
      <c r="F2036" s="231"/>
      <c r="G2036" s="127"/>
      <c r="H2036" s="24"/>
      <c r="I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</row>
    <row r="2037" spans="1:40" ht="15" customHeight="1">
      <c r="A2037" s="352"/>
      <c r="B2037" s="354"/>
      <c r="C2037" s="354"/>
      <c r="D2037" s="202"/>
      <c r="E2037" s="113"/>
      <c r="F2037" s="65"/>
      <c r="G2037" s="350"/>
      <c r="H2037" s="21"/>
      <c r="I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</row>
    <row r="2038" spans="1:40" ht="15" customHeight="1">
      <c r="A2038" s="138"/>
      <c r="B2038" s="82" t="s">
        <v>2305</v>
      </c>
      <c r="C2038" s="82" t="s">
        <v>2307</v>
      </c>
      <c r="D2038" s="203">
        <v>1</v>
      </c>
      <c r="E2038" s="114" t="s">
        <v>1667</v>
      </c>
      <c r="F2038" s="66"/>
      <c r="G2038" s="127"/>
      <c r="H2038" s="195"/>
      <c r="I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</row>
    <row r="2039" spans="1:40" ht="15" customHeight="1">
      <c r="A2039" s="352"/>
      <c r="B2039" s="354"/>
      <c r="C2039" s="354"/>
      <c r="D2039" s="202"/>
      <c r="E2039" s="113"/>
      <c r="F2039" s="349"/>
      <c r="G2039" s="350"/>
      <c r="H2039" s="351"/>
      <c r="I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</row>
    <row r="2040" spans="1:40" ht="15" customHeight="1">
      <c r="A2040" s="138"/>
      <c r="B2040" s="82"/>
      <c r="C2040" s="82"/>
      <c r="D2040" s="203"/>
      <c r="E2040" s="114"/>
      <c r="F2040" s="226"/>
      <c r="G2040" s="127"/>
      <c r="H2040" s="24"/>
      <c r="I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</row>
    <row r="2041" spans="1:40" ht="15" customHeight="1">
      <c r="A2041" s="352"/>
      <c r="B2041" s="354"/>
      <c r="C2041" s="354"/>
      <c r="D2041" s="202"/>
      <c r="E2041" s="113"/>
      <c r="F2041" s="65"/>
      <c r="G2041" s="350"/>
      <c r="H2041" s="21"/>
      <c r="I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</row>
    <row r="2042" spans="1:40" ht="15" customHeight="1">
      <c r="A2042" s="138"/>
      <c r="B2042" s="82" t="s">
        <v>2308</v>
      </c>
      <c r="C2042" s="82"/>
      <c r="D2042" s="203">
        <v>1</v>
      </c>
      <c r="E2042" s="114" t="s">
        <v>1667</v>
      </c>
      <c r="F2042" s="66"/>
      <c r="G2042" s="127"/>
      <c r="H2042" s="24"/>
      <c r="I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</row>
    <row r="2043" spans="1:40" ht="15" customHeight="1">
      <c r="A2043" s="352"/>
      <c r="B2043" s="359"/>
      <c r="C2043" s="359"/>
      <c r="D2043" s="202"/>
      <c r="E2043" s="113"/>
      <c r="F2043" s="349"/>
      <c r="G2043" s="350"/>
      <c r="H2043" s="351"/>
      <c r="I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</row>
    <row r="2044" spans="1:40" ht="15" customHeight="1">
      <c r="A2044" s="23"/>
      <c r="B2044" s="5"/>
      <c r="C2044" s="5"/>
      <c r="D2044" s="203"/>
      <c r="E2044" s="114"/>
      <c r="F2044" s="226"/>
      <c r="G2044" s="127"/>
      <c r="H2044" s="24"/>
      <c r="I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</row>
    <row r="2045" spans="1:40" ht="15" customHeight="1">
      <c r="A2045" s="352"/>
      <c r="B2045" s="359"/>
      <c r="C2045" s="359"/>
      <c r="D2045" s="202"/>
      <c r="E2045" s="3"/>
      <c r="F2045" s="349"/>
      <c r="G2045" s="350"/>
      <c r="H2045" s="351"/>
      <c r="I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</row>
    <row r="2046" spans="1:40" ht="15" customHeight="1">
      <c r="A2046" s="23"/>
      <c r="B2046" s="5" t="s">
        <v>2208</v>
      </c>
      <c r="C2046" s="5" t="s">
        <v>1857</v>
      </c>
      <c r="D2046" s="203">
        <v>12</v>
      </c>
      <c r="E2046" s="6" t="s">
        <v>4</v>
      </c>
      <c r="F2046" s="226"/>
      <c r="G2046" s="127"/>
      <c r="H2046" s="24"/>
      <c r="I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</row>
    <row r="2047" spans="1:40" ht="15" customHeight="1">
      <c r="A2047" s="352"/>
      <c r="B2047" s="359"/>
      <c r="C2047" s="359"/>
      <c r="D2047" s="202"/>
      <c r="E2047" s="3"/>
      <c r="F2047" s="349"/>
      <c r="G2047" s="350"/>
      <c r="H2047" s="351"/>
      <c r="I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</row>
    <row r="2048" spans="1:40" ht="15" customHeight="1">
      <c r="A2048" s="23"/>
      <c r="B2048" s="6"/>
      <c r="C2048" s="5" t="s">
        <v>1648</v>
      </c>
      <c r="D2048" s="203">
        <v>0</v>
      </c>
      <c r="E2048" s="6"/>
      <c r="F2048" s="226"/>
      <c r="G2048" s="127"/>
      <c r="H2048" s="24"/>
      <c r="I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</row>
    <row r="2049" spans="1:40" ht="15" customHeight="1">
      <c r="A2049" s="352"/>
      <c r="B2049" s="359"/>
      <c r="C2049" s="359"/>
      <c r="D2049" s="202"/>
      <c r="E2049" s="3"/>
      <c r="F2049" s="65"/>
      <c r="G2049" s="350"/>
      <c r="H2049" s="21"/>
      <c r="I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</row>
    <row r="2050" spans="1:40" ht="15" customHeight="1">
      <c r="A2050" s="33"/>
      <c r="B2050" s="135" t="s">
        <v>1651</v>
      </c>
      <c r="C2050" s="135" t="s">
        <v>2309</v>
      </c>
      <c r="D2050" s="204">
        <v>21</v>
      </c>
      <c r="E2050" s="134" t="s">
        <v>4</v>
      </c>
      <c r="F2050" s="244"/>
      <c r="G2050" s="34"/>
      <c r="H2050" s="35"/>
      <c r="I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</row>
    <row r="2051" spans="1:40" ht="15" customHeight="1">
      <c r="A2051" s="141"/>
      <c r="B2051" s="190"/>
      <c r="C2051" s="190"/>
      <c r="D2051" s="205"/>
      <c r="E2051" s="189"/>
      <c r="F2051" s="263"/>
      <c r="G2051" s="125"/>
      <c r="H2051" s="239"/>
      <c r="I2051" s="19"/>
      <c r="J2051" s="221"/>
      <c r="K2051" s="221"/>
      <c r="L2051" s="221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</row>
    <row r="2052" spans="1:40" ht="15" customHeight="1">
      <c r="A2052" s="23"/>
      <c r="B2052" s="184" t="s">
        <v>1651</v>
      </c>
      <c r="C2052" s="82" t="s">
        <v>2310</v>
      </c>
      <c r="D2052" s="203">
        <v>23</v>
      </c>
      <c r="E2052" s="114" t="s">
        <v>4</v>
      </c>
      <c r="F2052" s="226"/>
      <c r="G2052" s="127"/>
      <c r="H2052" s="24"/>
      <c r="I2052" s="19"/>
      <c r="J2052" s="341"/>
      <c r="K2052" s="341"/>
      <c r="L2052" s="341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</row>
    <row r="2053" spans="1:40" ht="15" customHeight="1">
      <c r="A2053" s="188"/>
      <c r="B2053" s="186"/>
      <c r="C2053" s="130"/>
      <c r="D2053" s="206"/>
      <c r="E2053" s="113"/>
      <c r="F2053" s="225"/>
      <c r="G2053" s="350"/>
      <c r="H2053" s="21"/>
      <c r="I2053" s="19"/>
      <c r="J2053" s="256"/>
      <c r="K2053" s="256"/>
      <c r="L2053" s="256">
        <f>L2051*L2052</f>
        <v>0</v>
      </c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</row>
    <row r="2054" spans="1:40" ht="15" customHeight="1">
      <c r="A2054" s="188"/>
      <c r="B2054" s="82" t="s">
        <v>1651</v>
      </c>
      <c r="C2054" s="130" t="s">
        <v>2311</v>
      </c>
      <c r="D2054" s="203">
        <v>101</v>
      </c>
      <c r="E2054" s="114" t="s">
        <v>4</v>
      </c>
      <c r="F2054" s="226"/>
      <c r="G2054" s="127"/>
      <c r="H2054" s="24"/>
      <c r="I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</row>
    <row r="2055" spans="1:40" ht="15" customHeight="1">
      <c r="A2055" s="352"/>
      <c r="B2055" s="358"/>
      <c r="C2055" s="354"/>
      <c r="D2055" s="206"/>
      <c r="E2055" s="113"/>
      <c r="F2055" s="349"/>
      <c r="G2055" s="350"/>
      <c r="H2055" s="351"/>
      <c r="I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</row>
    <row r="2056" spans="1:40" ht="15" customHeight="1">
      <c r="A2056" s="138"/>
      <c r="B2056" s="82"/>
      <c r="C2056" s="82"/>
      <c r="D2056" s="203"/>
      <c r="E2056" s="114"/>
      <c r="F2056" s="226"/>
      <c r="G2056" s="127"/>
      <c r="H2056" s="195"/>
      <c r="I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</row>
    <row r="2057" spans="1:40" ht="15" customHeight="1">
      <c r="A2057" s="352"/>
      <c r="B2057" s="359"/>
      <c r="C2057" s="359"/>
      <c r="D2057" s="202"/>
      <c r="E2057" s="3"/>
      <c r="F2057" s="349"/>
      <c r="G2057" s="350"/>
      <c r="H2057" s="351"/>
      <c r="I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</row>
    <row r="2058" spans="1:40" ht="15" customHeight="1">
      <c r="A2058" s="23"/>
      <c r="B2058" s="5" t="s">
        <v>1785</v>
      </c>
      <c r="C2058" s="5" t="s">
        <v>2107</v>
      </c>
      <c r="D2058" s="203">
        <v>4</v>
      </c>
      <c r="E2058" s="6" t="s">
        <v>4</v>
      </c>
      <c r="F2058" s="226"/>
      <c r="G2058" s="127"/>
      <c r="H2058" s="195"/>
      <c r="I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</row>
    <row r="2059" spans="1:40" ht="15" customHeight="1">
      <c r="A2059" s="352"/>
      <c r="B2059" s="359"/>
      <c r="C2059" s="359"/>
      <c r="D2059" s="202"/>
      <c r="E2059" s="3"/>
      <c r="F2059" s="349"/>
      <c r="G2059" s="350"/>
      <c r="H2059" s="351"/>
      <c r="I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</row>
    <row r="2060" spans="1:40" ht="15" customHeight="1">
      <c r="A2060" s="23"/>
      <c r="B2060" s="5" t="s">
        <v>1785</v>
      </c>
      <c r="C2060" s="5" t="s">
        <v>1790</v>
      </c>
      <c r="D2060" s="203">
        <v>21</v>
      </c>
      <c r="E2060" s="6" t="s">
        <v>4</v>
      </c>
      <c r="F2060" s="226"/>
      <c r="G2060" s="127"/>
      <c r="H2060" s="195"/>
      <c r="I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</row>
    <row r="2061" spans="1:40" ht="15" customHeight="1">
      <c r="A2061" s="352"/>
      <c r="B2061" s="359"/>
      <c r="C2061" s="359"/>
      <c r="D2061" s="202"/>
      <c r="E2061" s="3"/>
      <c r="F2061" s="349"/>
      <c r="G2061" s="350"/>
      <c r="H2061" s="351"/>
      <c r="I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</row>
    <row r="2062" spans="1:40" ht="15" customHeight="1">
      <c r="A2062" s="23"/>
      <c r="B2062" s="5" t="s">
        <v>1785</v>
      </c>
      <c r="C2062" s="5" t="s">
        <v>1791</v>
      </c>
      <c r="D2062" s="203">
        <v>12</v>
      </c>
      <c r="E2062" s="6" t="s">
        <v>4</v>
      </c>
      <c r="F2062" s="231"/>
      <c r="G2062" s="127"/>
      <c r="H2062" s="24"/>
      <c r="I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</row>
    <row r="2063" spans="1:40" ht="15" customHeight="1">
      <c r="A2063" s="352"/>
      <c r="B2063" s="359"/>
      <c r="C2063" s="359"/>
      <c r="D2063" s="202"/>
      <c r="E2063" s="3"/>
      <c r="F2063" s="349"/>
      <c r="G2063" s="350"/>
      <c r="H2063" s="351"/>
      <c r="I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</row>
    <row r="2064" spans="1:40" ht="15" customHeight="1">
      <c r="A2064" s="23"/>
      <c r="B2064" s="5"/>
      <c r="C2064" s="5"/>
      <c r="D2064" s="203"/>
      <c r="E2064" s="6"/>
      <c r="F2064" s="226"/>
      <c r="G2064" s="127"/>
      <c r="H2064" s="24"/>
      <c r="I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</row>
    <row r="2065" spans="1:40" ht="15" customHeight="1">
      <c r="A2065" s="352"/>
      <c r="B2065" s="359"/>
      <c r="C2065" s="359"/>
      <c r="D2065" s="202"/>
      <c r="E2065" s="3"/>
      <c r="F2065" s="349"/>
      <c r="G2065" s="350"/>
      <c r="H2065" s="351"/>
      <c r="I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</row>
    <row r="2066" spans="1:40" ht="15" customHeight="1">
      <c r="A2066" s="23"/>
      <c r="B2066" s="5" t="s">
        <v>1874</v>
      </c>
      <c r="C2066" s="5" t="s">
        <v>1809</v>
      </c>
      <c r="D2066" s="203">
        <v>5</v>
      </c>
      <c r="E2066" s="6" t="s">
        <v>1667</v>
      </c>
      <c r="F2066" s="124"/>
      <c r="G2066" s="127"/>
      <c r="H2066" s="195"/>
      <c r="I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</row>
    <row r="2067" spans="1:40" ht="15" customHeight="1">
      <c r="A2067" s="352"/>
      <c r="B2067" s="359"/>
      <c r="C2067" s="359"/>
      <c r="D2067" s="202"/>
      <c r="E2067" s="3"/>
      <c r="F2067" s="349"/>
      <c r="G2067" s="350"/>
      <c r="H2067" s="351"/>
      <c r="I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</row>
    <row r="2068" spans="1:40" ht="15" customHeight="1">
      <c r="A2068" s="23"/>
      <c r="B2068" s="5" t="s">
        <v>1930</v>
      </c>
      <c r="C2068" s="5" t="s">
        <v>1809</v>
      </c>
      <c r="D2068" s="203">
        <v>1</v>
      </c>
      <c r="E2068" s="6" t="s">
        <v>1667</v>
      </c>
      <c r="F2068" s="226"/>
      <c r="G2068" s="127"/>
      <c r="H2068" s="24"/>
      <c r="I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</row>
    <row r="2069" spans="1:40" ht="15" customHeight="1">
      <c r="A2069" s="352"/>
      <c r="B2069" s="359"/>
      <c r="C2069" s="359"/>
      <c r="D2069" s="202"/>
      <c r="E2069" s="3"/>
      <c r="F2069" s="349"/>
      <c r="G2069" s="350"/>
      <c r="H2069" s="351"/>
      <c r="I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</row>
    <row r="2070" spans="1:40" ht="15" customHeight="1">
      <c r="A2070" s="23"/>
      <c r="B2070" s="5"/>
      <c r="C2070" s="5"/>
      <c r="D2070" s="203"/>
      <c r="E2070" s="6"/>
      <c r="F2070" s="226"/>
      <c r="G2070" s="127"/>
      <c r="H2070" s="24"/>
      <c r="I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</row>
    <row r="2071" spans="1:40" ht="15" customHeight="1">
      <c r="A2071" s="352"/>
      <c r="B2071" s="359"/>
      <c r="C2071" s="359"/>
      <c r="D2071" s="224"/>
      <c r="E2071" s="3"/>
      <c r="F2071" s="349"/>
      <c r="G2071" s="364"/>
      <c r="H2071" s="366"/>
      <c r="I2071" s="19"/>
      <c r="J2071" s="367"/>
      <c r="K2071" s="367"/>
      <c r="L2071" s="367"/>
      <c r="M2071" s="367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</row>
    <row r="2072" spans="1:40" ht="15" customHeight="1">
      <c r="A2072" s="23"/>
      <c r="B2072" s="5"/>
      <c r="C2072" s="5"/>
      <c r="D2072" s="232"/>
      <c r="E2072" s="6"/>
      <c r="F2072" s="226"/>
      <c r="G2072" s="227"/>
      <c r="H2072" s="310"/>
      <c r="I2072" s="19"/>
      <c r="J2072" s="367"/>
      <c r="K2072" s="367"/>
      <c r="L2072" s="367"/>
      <c r="M2072" s="367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</row>
    <row r="2073" spans="1:40" ht="15" customHeight="1">
      <c r="A2073" s="352"/>
      <c r="B2073" s="359"/>
      <c r="C2073" s="359"/>
      <c r="D2073" s="202"/>
      <c r="E2073" s="3"/>
      <c r="F2073" s="349"/>
      <c r="G2073" s="350"/>
      <c r="H2073" s="351"/>
      <c r="I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</row>
    <row r="2074" spans="1:40" ht="15" customHeight="1">
      <c r="A2074" s="23"/>
      <c r="B2074" s="5"/>
      <c r="C2074" s="5"/>
      <c r="D2074" s="203">
        <v>0</v>
      </c>
      <c r="E2074" s="6"/>
      <c r="F2074" s="226"/>
      <c r="G2074" s="127"/>
      <c r="H2074" s="24"/>
      <c r="I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</row>
    <row r="2075" spans="1:40" ht="15" customHeight="1">
      <c r="A2075" s="352"/>
      <c r="B2075" s="359"/>
      <c r="C2075" s="359"/>
      <c r="D2075" s="202"/>
      <c r="E2075" s="3"/>
      <c r="F2075" s="349"/>
      <c r="G2075" s="350"/>
      <c r="H2075" s="351"/>
      <c r="I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</row>
    <row r="2076" spans="1:40" ht="15" customHeight="1">
      <c r="A2076" s="23"/>
      <c r="B2076" s="5"/>
      <c r="C2076" s="5"/>
      <c r="D2076" s="203"/>
      <c r="E2076" s="6"/>
      <c r="F2076" s="226"/>
      <c r="G2076" s="127"/>
      <c r="H2076" s="24"/>
      <c r="I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</row>
    <row r="2077" spans="1:40" ht="15" customHeight="1">
      <c r="A2077" s="352"/>
      <c r="B2077" s="359"/>
      <c r="C2077" s="359"/>
      <c r="D2077" s="202"/>
      <c r="E2077" s="3"/>
      <c r="F2077" s="349"/>
      <c r="G2077" s="350"/>
      <c r="H2077" s="351"/>
      <c r="I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</row>
    <row r="2078" spans="1:40" ht="15" customHeight="1">
      <c r="A2078" s="23"/>
      <c r="B2078" s="5"/>
      <c r="C2078" s="5"/>
      <c r="D2078" s="203"/>
      <c r="E2078" s="6"/>
      <c r="F2078" s="226"/>
      <c r="G2078" s="127"/>
      <c r="H2078" s="24"/>
      <c r="I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</row>
    <row r="2079" spans="1:40" ht="15" customHeight="1">
      <c r="A2079" s="352"/>
      <c r="B2079" s="353"/>
      <c r="C2079" s="354"/>
      <c r="D2079" s="202"/>
      <c r="E2079" s="113"/>
      <c r="F2079" s="349"/>
      <c r="G2079" s="350"/>
      <c r="H2079" s="351"/>
      <c r="I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</row>
    <row r="2080" spans="1:40" ht="15" customHeight="1">
      <c r="A2080" s="131"/>
      <c r="B2080" s="114" t="str">
        <f>A2020&amp;" - 計"</f>
        <v>15 - 計</v>
      </c>
      <c r="C2080" s="82"/>
      <c r="D2080" s="203"/>
      <c r="E2080" s="114"/>
      <c r="F2080" s="226"/>
      <c r="G2080" s="127"/>
      <c r="H2080" s="24"/>
      <c r="I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</row>
    <row r="2081" spans="1:40" ht="15" customHeight="1">
      <c r="A2081" s="352"/>
      <c r="B2081" s="359"/>
      <c r="C2081" s="359"/>
      <c r="D2081" s="202"/>
      <c r="E2081" s="3"/>
      <c r="F2081" s="225"/>
      <c r="G2081" s="350"/>
      <c r="H2081" s="21"/>
      <c r="I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</row>
    <row r="2082" spans="1:40" ht="15" customHeight="1">
      <c r="A2082" s="33"/>
      <c r="B2082" s="135"/>
      <c r="C2082" s="135"/>
      <c r="D2082" s="204"/>
      <c r="E2082" s="134"/>
      <c r="F2082" s="244"/>
      <c r="G2082" s="34"/>
      <c r="H2082" s="35"/>
      <c r="I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</row>
    <row r="2083" spans="1:40" ht="15" customHeight="1">
      <c r="A2083" s="141"/>
      <c r="B2083" s="190"/>
      <c r="C2083" s="190"/>
      <c r="D2083" s="205"/>
      <c r="E2083" s="189"/>
      <c r="F2083" s="263"/>
      <c r="G2083" s="125"/>
      <c r="H2083" s="239"/>
      <c r="I2083" s="19"/>
      <c r="J2083" s="221"/>
      <c r="K2083" s="221"/>
      <c r="L2083" s="221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</row>
    <row r="2084" spans="1:40" ht="15" customHeight="1">
      <c r="A2084" s="23">
        <v>16</v>
      </c>
      <c r="B2084" s="184" t="s">
        <v>1640</v>
      </c>
      <c r="C2084" s="82"/>
      <c r="D2084" s="203"/>
      <c r="E2084" s="114"/>
      <c r="F2084" s="226"/>
      <c r="G2084" s="127"/>
      <c r="H2084" s="24"/>
      <c r="I2084" s="19"/>
      <c r="J2084" s="341"/>
      <c r="K2084" s="341"/>
      <c r="L2084" s="341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</row>
    <row r="2085" spans="1:40" ht="15" customHeight="1">
      <c r="A2085" s="188"/>
      <c r="B2085" s="358"/>
      <c r="C2085" s="354"/>
      <c r="D2085" s="238"/>
      <c r="E2085" s="113"/>
      <c r="F2085" s="225"/>
      <c r="G2085" s="350"/>
      <c r="H2085" s="21"/>
      <c r="I2085" s="19"/>
      <c r="J2085" s="256"/>
      <c r="K2085" s="256"/>
      <c r="L2085" s="256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</row>
    <row r="2086" spans="1:40" ht="15" customHeight="1">
      <c r="A2086" s="188"/>
      <c r="B2086" s="82"/>
      <c r="C2086" s="82"/>
      <c r="D2086" s="232"/>
      <c r="E2086" s="114"/>
      <c r="F2086" s="226"/>
      <c r="G2086" s="127"/>
      <c r="H2086" s="24"/>
      <c r="I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</row>
    <row r="2087" spans="1:40" ht="15" customHeight="1">
      <c r="A2087" s="352"/>
      <c r="B2087" s="354"/>
      <c r="C2087" s="354"/>
      <c r="D2087" s="202"/>
      <c r="E2087" s="113"/>
      <c r="F2087" s="349"/>
      <c r="G2087" s="350"/>
      <c r="H2087" s="351"/>
      <c r="I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</row>
    <row r="2088" spans="1:40" ht="15" customHeight="1">
      <c r="A2088" s="138"/>
      <c r="B2088" s="82" t="s">
        <v>2312</v>
      </c>
      <c r="C2088" s="82" t="s">
        <v>2313</v>
      </c>
      <c r="D2088" s="203">
        <v>1</v>
      </c>
      <c r="E2088" s="114" t="s">
        <v>1701</v>
      </c>
      <c r="F2088" s="226"/>
      <c r="G2088" s="127"/>
      <c r="H2088" s="195"/>
      <c r="I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</row>
    <row r="2089" spans="1:40" ht="15" customHeight="1">
      <c r="A2089" s="352"/>
      <c r="B2089" s="354"/>
      <c r="C2089" s="354"/>
      <c r="D2089" s="202"/>
      <c r="E2089" s="113"/>
      <c r="F2089" s="349"/>
      <c r="G2089" s="350"/>
      <c r="H2089" s="351"/>
      <c r="I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</row>
    <row r="2090" spans="1:40" ht="15" customHeight="1">
      <c r="A2090" s="23"/>
      <c r="B2090" s="82"/>
      <c r="C2090" s="82"/>
      <c r="D2090" s="203"/>
      <c r="E2090" s="114"/>
      <c r="F2090" s="226"/>
      <c r="G2090" s="127"/>
      <c r="H2090" s="24"/>
      <c r="I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</row>
    <row r="2091" spans="1:40" ht="15" customHeight="1">
      <c r="A2091" s="352"/>
      <c r="B2091" s="354"/>
      <c r="C2091" s="354"/>
      <c r="D2091" s="202"/>
      <c r="E2091" s="113"/>
      <c r="F2091" s="349"/>
      <c r="G2091" s="350"/>
      <c r="H2091" s="351"/>
      <c r="I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</row>
    <row r="2092" spans="1:40" ht="15" customHeight="1">
      <c r="A2092" s="23"/>
      <c r="B2092" s="82" t="s">
        <v>2314</v>
      </c>
      <c r="C2092" s="82" t="s">
        <v>2315</v>
      </c>
      <c r="D2092" s="203">
        <v>3</v>
      </c>
      <c r="E2092" s="114" t="s">
        <v>1701</v>
      </c>
      <c r="F2092" s="226"/>
      <c r="G2092" s="127"/>
      <c r="H2092" s="195"/>
      <c r="I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</row>
    <row r="2093" spans="1:40" ht="15" customHeight="1">
      <c r="A2093" s="352"/>
      <c r="B2093" s="354"/>
      <c r="C2093" s="354"/>
      <c r="D2093" s="202"/>
      <c r="E2093" s="113"/>
      <c r="F2093" s="349"/>
      <c r="G2093" s="350"/>
      <c r="H2093" s="351"/>
      <c r="I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</row>
    <row r="2094" spans="1:40" ht="15" customHeight="1">
      <c r="A2094" s="23"/>
      <c r="B2094" s="82" t="s">
        <v>2314</v>
      </c>
      <c r="C2094" s="82" t="s">
        <v>2316</v>
      </c>
      <c r="D2094" s="203">
        <v>1</v>
      </c>
      <c r="E2094" s="114" t="s">
        <v>1701</v>
      </c>
      <c r="F2094" s="226"/>
      <c r="G2094" s="127"/>
      <c r="H2094" s="195"/>
      <c r="I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</row>
    <row r="2095" spans="1:40" ht="15" customHeight="1">
      <c r="A2095" s="352"/>
      <c r="B2095" s="354"/>
      <c r="C2095" s="354"/>
      <c r="D2095" s="202"/>
      <c r="E2095" s="113"/>
      <c r="F2095" s="349"/>
      <c r="G2095" s="350"/>
      <c r="H2095" s="351"/>
      <c r="I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</row>
    <row r="2096" spans="1:40" ht="15" customHeight="1">
      <c r="A2096" s="23"/>
      <c r="B2096" s="82"/>
      <c r="C2096" s="82"/>
      <c r="D2096" s="203"/>
      <c r="E2096" s="114"/>
      <c r="F2096" s="226"/>
      <c r="G2096" s="127"/>
      <c r="H2096" s="24"/>
      <c r="I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</row>
    <row r="2097" spans="1:40" ht="15" customHeight="1">
      <c r="A2097" s="352"/>
      <c r="B2097" s="354"/>
      <c r="C2097" s="354"/>
      <c r="D2097" s="202"/>
      <c r="E2097" s="113"/>
      <c r="F2097" s="349"/>
      <c r="G2097" s="350"/>
      <c r="H2097" s="351"/>
      <c r="I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</row>
    <row r="2098" spans="1:40" ht="15" customHeight="1">
      <c r="A2098" s="23"/>
      <c r="B2098" s="82" t="s">
        <v>2317</v>
      </c>
      <c r="C2098" s="82" t="s">
        <v>2318</v>
      </c>
      <c r="D2098" s="203">
        <v>18</v>
      </c>
      <c r="E2098" s="114" t="s">
        <v>1707</v>
      </c>
      <c r="F2098" s="226"/>
      <c r="G2098" s="127"/>
      <c r="H2098" s="195"/>
      <c r="I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</row>
    <row r="2099" spans="1:40" ht="15" customHeight="1">
      <c r="A2099" s="352"/>
      <c r="B2099" s="354"/>
      <c r="C2099" s="354"/>
      <c r="D2099" s="202"/>
      <c r="E2099" s="113"/>
      <c r="F2099" s="349"/>
      <c r="G2099" s="350"/>
      <c r="H2099" s="351"/>
      <c r="I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</row>
    <row r="2100" spans="1:40" ht="15" customHeight="1">
      <c r="A2100" s="23"/>
      <c r="B2100" s="82" t="s">
        <v>2317</v>
      </c>
      <c r="C2100" s="82" t="s">
        <v>2319</v>
      </c>
      <c r="D2100" s="203">
        <v>1</v>
      </c>
      <c r="E2100" s="114" t="s">
        <v>331</v>
      </c>
      <c r="F2100" s="226"/>
      <c r="G2100" s="127"/>
      <c r="H2100" s="195"/>
      <c r="I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</row>
    <row r="2101" spans="1:40" ht="15" customHeight="1">
      <c r="A2101" s="352"/>
      <c r="B2101" s="354"/>
      <c r="C2101" s="354"/>
      <c r="D2101" s="202"/>
      <c r="E2101" s="113"/>
      <c r="F2101" s="349"/>
      <c r="G2101" s="350"/>
      <c r="H2101" s="351"/>
      <c r="I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</row>
    <row r="2102" spans="1:40" ht="15" customHeight="1">
      <c r="A2102" s="23"/>
      <c r="B2102" s="82" t="s">
        <v>2317</v>
      </c>
      <c r="C2102" s="82" t="s">
        <v>2320</v>
      </c>
      <c r="D2102" s="203">
        <v>21</v>
      </c>
      <c r="E2102" s="114" t="s">
        <v>331</v>
      </c>
      <c r="F2102" s="226"/>
      <c r="G2102" s="127"/>
      <c r="H2102" s="195"/>
      <c r="I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</row>
    <row r="2103" spans="1:40" ht="15" customHeight="1">
      <c r="A2103" s="352"/>
      <c r="B2103" s="354"/>
      <c r="C2103" s="354"/>
      <c r="D2103" s="202"/>
      <c r="E2103" s="113"/>
      <c r="F2103" s="349"/>
      <c r="G2103" s="350"/>
      <c r="H2103" s="351"/>
      <c r="I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</row>
    <row r="2104" spans="1:40" ht="15" customHeight="1">
      <c r="A2104" s="23"/>
      <c r="B2104" s="82" t="s">
        <v>2317</v>
      </c>
      <c r="C2104" s="82" t="s">
        <v>2321</v>
      </c>
      <c r="D2104" s="203">
        <v>2</v>
      </c>
      <c r="E2104" s="114" t="s">
        <v>331</v>
      </c>
      <c r="F2104" s="226"/>
      <c r="G2104" s="127"/>
      <c r="H2104" s="24"/>
      <c r="I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</row>
    <row r="2105" spans="1:40" ht="15" customHeight="1">
      <c r="A2105" s="352"/>
      <c r="B2105" s="359"/>
      <c r="C2105" s="359"/>
      <c r="D2105" s="202"/>
      <c r="E2105" s="3"/>
      <c r="F2105" s="349"/>
      <c r="G2105" s="350"/>
      <c r="H2105" s="351"/>
      <c r="I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</row>
    <row r="2106" spans="1:40" ht="15" customHeight="1">
      <c r="A2106" s="23"/>
      <c r="B2106" s="5" t="s">
        <v>2322</v>
      </c>
      <c r="C2106" s="5" t="s">
        <v>2318</v>
      </c>
      <c r="D2106" s="203">
        <v>23</v>
      </c>
      <c r="E2106" s="6" t="s">
        <v>331</v>
      </c>
      <c r="F2106" s="226"/>
      <c r="G2106" s="127"/>
      <c r="H2106" s="24"/>
      <c r="I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</row>
    <row r="2107" spans="1:40" ht="15" customHeight="1">
      <c r="A2107" s="352"/>
      <c r="B2107" s="359"/>
      <c r="C2107" s="359"/>
      <c r="D2107" s="202"/>
      <c r="E2107" s="3"/>
      <c r="F2107" s="349"/>
      <c r="G2107" s="350"/>
      <c r="H2107" s="351"/>
      <c r="I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</row>
    <row r="2108" spans="1:40" ht="15" customHeight="1">
      <c r="A2108" s="23"/>
      <c r="B2108" s="5" t="s">
        <v>2322</v>
      </c>
      <c r="C2108" s="5" t="s">
        <v>2323</v>
      </c>
      <c r="D2108" s="203">
        <v>4</v>
      </c>
      <c r="E2108" s="6" t="s">
        <v>331</v>
      </c>
      <c r="F2108" s="226"/>
      <c r="G2108" s="127"/>
      <c r="H2108" s="24"/>
      <c r="I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</row>
    <row r="2109" spans="1:40" ht="15" customHeight="1">
      <c r="A2109" s="352"/>
      <c r="B2109" s="359"/>
      <c r="C2109" s="359"/>
      <c r="D2109" s="202"/>
      <c r="E2109" s="3"/>
      <c r="F2109" s="349"/>
      <c r="G2109" s="350"/>
      <c r="H2109" s="351"/>
      <c r="I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</row>
    <row r="2110" spans="1:40" ht="15" customHeight="1">
      <c r="A2110" s="23"/>
      <c r="B2110" s="5" t="s">
        <v>2322</v>
      </c>
      <c r="C2110" s="5" t="s">
        <v>2324</v>
      </c>
      <c r="D2110" s="203">
        <v>5</v>
      </c>
      <c r="E2110" s="6" t="s">
        <v>331</v>
      </c>
      <c r="F2110" s="226"/>
      <c r="G2110" s="127"/>
      <c r="H2110" s="24"/>
      <c r="I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</row>
    <row r="2111" spans="1:40" ht="15" customHeight="1">
      <c r="A2111" s="352"/>
      <c r="B2111" s="353"/>
      <c r="C2111" s="354"/>
      <c r="D2111" s="202"/>
      <c r="E2111" s="113"/>
      <c r="F2111" s="349"/>
      <c r="G2111" s="350"/>
      <c r="H2111" s="351"/>
      <c r="I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</row>
    <row r="2112" spans="1:40" ht="15" customHeight="1">
      <c r="A2112" s="131"/>
      <c r="B2112" s="139" t="s">
        <v>2325</v>
      </c>
      <c r="C2112" s="82" t="s">
        <v>2326</v>
      </c>
      <c r="D2112" s="203">
        <v>3</v>
      </c>
      <c r="E2112" s="114" t="s">
        <v>331</v>
      </c>
      <c r="F2112" s="226"/>
      <c r="G2112" s="127"/>
      <c r="H2112" s="24"/>
      <c r="I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</row>
    <row r="2113" spans="1:40" ht="15" customHeight="1">
      <c r="A2113" s="352"/>
      <c r="B2113" s="359"/>
      <c r="C2113" s="359"/>
      <c r="D2113" s="202"/>
      <c r="E2113" s="3"/>
      <c r="F2113" s="225"/>
      <c r="G2113" s="350"/>
      <c r="H2113" s="21"/>
      <c r="I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</row>
    <row r="2114" spans="1:40" ht="15" customHeight="1">
      <c r="A2114" s="33"/>
      <c r="B2114" s="135" t="s">
        <v>2325</v>
      </c>
      <c r="C2114" s="135" t="s">
        <v>2327</v>
      </c>
      <c r="D2114" s="204">
        <v>54</v>
      </c>
      <c r="E2114" s="134" t="s">
        <v>331</v>
      </c>
      <c r="F2114" s="244"/>
      <c r="G2114" s="34"/>
      <c r="H2114" s="35"/>
      <c r="I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</row>
    <row r="2115" spans="1:40" ht="15" customHeight="1">
      <c r="A2115" s="141"/>
      <c r="B2115" s="190"/>
      <c r="C2115" s="190"/>
      <c r="D2115" s="205"/>
      <c r="E2115" s="189"/>
      <c r="F2115" s="263"/>
      <c r="G2115" s="125"/>
      <c r="H2115" s="239"/>
      <c r="I2115" s="19"/>
      <c r="J2115" s="221"/>
      <c r="K2115" s="221"/>
      <c r="L2115" s="221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</row>
    <row r="2116" spans="1:40" ht="15" customHeight="1">
      <c r="A2116" s="23"/>
      <c r="B2116" s="184" t="s">
        <v>2325</v>
      </c>
      <c r="C2116" s="82" t="s">
        <v>2328</v>
      </c>
      <c r="D2116" s="203">
        <v>1</v>
      </c>
      <c r="E2116" s="114" t="s">
        <v>331</v>
      </c>
      <c r="F2116" s="226"/>
      <c r="G2116" s="127"/>
      <c r="H2116" s="24"/>
      <c r="I2116" s="19"/>
      <c r="J2116" s="341"/>
      <c r="K2116" s="341"/>
      <c r="L2116" s="341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</row>
    <row r="2117" spans="1:40" ht="15" customHeight="1">
      <c r="A2117" s="188"/>
      <c r="B2117" s="358"/>
      <c r="C2117" s="354"/>
      <c r="D2117" s="238"/>
      <c r="E2117" s="113"/>
      <c r="F2117" s="225"/>
      <c r="G2117" s="350"/>
      <c r="H2117" s="21"/>
      <c r="I2117" s="19"/>
      <c r="J2117" s="256"/>
      <c r="K2117" s="256"/>
      <c r="L2117" s="256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</row>
    <row r="2118" spans="1:40" ht="15" customHeight="1">
      <c r="A2118" s="188"/>
      <c r="B2118" s="82" t="s">
        <v>2325</v>
      </c>
      <c r="C2118" s="82" t="s">
        <v>2329</v>
      </c>
      <c r="D2118" s="232">
        <v>7</v>
      </c>
      <c r="E2118" s="114" t="s">
        <v>331</v>
      </c>
      <c r="F2118" s="226"/>
      <c r="G2118" s="127"/>
      <c r="H2118" s="24"/>
      <c r="I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</row>
    <row r="2119" spans="1:40" ht="15" customHeight="1">
      <c r="A2119" s="352"/>
      <c r="B2119" s="358"/>
      <c r="C2119" s="354"/>
      <c r="D2119" s="202"/>
      <c r="E2119" s="113"/>
      <c r="F2119" s="349"/>
      <c r="G2119" s="350"/>
      <c r="H2119" s="351"/>
      <c r="I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</row>
    <row r="2120" spans="1:40" ht="15" customHeight="1">
      <c r="A2120" s="138"/>
      <c r="B2120" s="82" t="s">
        <v>2325</v>
      </c>
      <c r="C2120" s="82" t="s">
        <v>2330</v>
      </c>
      <c r="D2120" s="203">
        <v>4</v>
      </c>
      <c r="E2120" s="114" t="s">
        <v>331</v>
      </c>
      <c r="F2120" s="226"/>
      <c r="G2120" s="127"/>
      <c r="H2120" s="195"/>
      <c r="I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</row>
    <row r="2121" spans="1:40" ht="15" customHeight="1">
      <c r="A2121" s="352"/>
      <c r="B2121" s="358"/>
      <c r="C2121" s="354"/>
      <c r="D2121" s="202"/>
      <c r="E2121" s="113"/>
      <c r="F2121" s="349"/>
      <c r="G2121" s="350"/>
      <c r="H2121" s="351"/>
      <c r="I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</row>
    <row r="2122" spans="1:40" ht="15" customHeight="1">
      <c r="A2122" s="23"/>
      <c r="B2122" s="82" t="s">
        <v>2325</v>
      </c>
      <c r="C2122" s="82" t="s">
        <v>2331</v>
      </c>
      <c r="D2122" s="203">
        <v>7</v>
      </c>
      <c r="E2122" s="114" t="s">
        <v>331</v>
      </c>
      <c r="F2122" s="226"/>
      <c r="G2122" s="127"/>
      <c r="H2122" s="24"/>
      <c r="I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</row>
    <row r="2123" spans="1:40" ht="15" customHeight="1">
      <c r="A2123" s="352"/>
      <c r="B2123" s="358"/>
      <c r="C2123" s="354"/>
      <c r="D2123" s="202"/>
      <c r="E2123" s="113"/>
      <c r="F2123" s="349"/>
      <c r="G2123" s="350"/>
      <c r="H2123" s="351"/>
      <c r="I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</row>
    <row r="2124" spans="1:40" ht="15" customHeight="1">
      <c r="A2124" s="23"/>
      <c r="B2124" s="82" t="s">
        <v>2332</v>
      </c>
      <c r="C2124" s="82" t="s">
        <v>2333</v>
      </c>
      <c r="D2124" s="203">
        <v>1</v>
      </c>
      <c r="E2124" s="114" t="s">
        <v>331</v>
      </c>
      <c r="F2124" s="226"/>
      <c r="G2124" s="127"/>
      <c r="H2124" s="24"/>
      <c r="I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</row>
    <row r="2125" spans="1:40" ht="15" customHeight="1">
      <c r="A2125" s="352"/>
      <c r="B2125" s="358"/>
      <c r="C2125" s="354"/>
      <c r="D2125" s="202"/>
      <c r="E2125" s="113"/>
      <c r="F2125" s="349"/>
      <c r="G2125" s="350"/>
      <c r="H2125" s="351"/>
      <c r="I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</row>
    <row r="2126" spans="1:40" ht="15" customHeight="1">
      <c r="A2126" s="23"/>
      <c r="B2126" s="82"/>
      <c r="C2126" s="82"/>
      <c r="D2126" s="203"/>
      <c r="E2126" s="114"/>
      <c r="F2126" s="226"/>
      <c r="G2126" s="127"/>
      <c r="H2126" s="24"/>
      <c r="I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</row>
    <row r="2127" spans="1:40" ht="15" customHeight="1">
      <c r="A2127" s="352"/>
      <c r="B2127" s="358"/>
      <c r="C2127" s="354"/>
      <c r="D2127" s="202"/>
      <c r="E2127" s="113"/>
      <c r="F2127" s="349"/>
      <c r="G2127" s="350"/>
      <c r="H2127" s="351"/>
      <c r="I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</row>
    <row r="2128" spans="1:40" ht="15" customHeight="1">
      <c r="A2128" s="23"/>
      <c r="B2128" s="82" t="s">
        <v>2334</v>
      </c>
      <c r="C2128" s="82" t="s">
        <v>2335</v>
      </c>
      <c r="D2128" s="203">
        <v>1</v>
      </c>
      <c r="E2128" s="114" t="s">
        <v>1667</v>
      </c>
      <c r="F2128" s="226"/>
      <c r="G2128" s="127"/>
      <c r="H2128" s="24"/>
      <c r="I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</row>
    <row r="2129" spans="1:40" ht="15" customHeight="1">
      <c r="A2129" s="352"/>
      <c r="B2129" s="358"/>
      <c r="C2129" s="354"/>
      <c r="D2129" s="202"/>
      <c r="E2129" s="113"/>
      <c r="F2129" s="349"/>
      <c r="G2129" s="350"/>
      <c r="H2129" s="351"/>
      <c r="I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</row>
    <row r="2130" spans="1:40" ht="15" customHeight="1">
      <c r="A2130" s="23"/>
      <c r="B2130" s="82"/>
      <c r="C2130" s="82"/>
      <c r="D2130" s="203"/>
      <c r="E2130" s="114"/>
      <c r="F2130" s="226"/>
      <c r="G2130" s="127"/>
      <c r="H2130" s="24"/>
      <c r="I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</row>
    <row r="2131" spans="1:40" ht="15" customHeight="1">
      <c r="A2131" s="352"/>
      <c r="B2131" s="358"/>
      <c r="C2131" s="354"/>
      <c r="D2131" s="202"/>
      <c r="E2131" s="113"/>
      <c r="F2131" s="349"/>
      <c r="G2131" s="350"/>
      <c r="H2131" s="351"/>
      <c r="I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</row>
    <row r="2132" spans="1:40" ht="15" customHeight="1">
      <c r="A2132" s="23"/>
      <c r="B2132" s="82" t="s">
        <v>1651</v>
      </c>
      <c r="C2132" s="82" t="s">
        <v>2336</v>
      </c>
      <c r="D2132" s="203">
        <v>5</v>
      </c>
      <c r="E2132" s="114" t="s">
        <v>4</v>
      </c>
      <c r="F2132" s="226"/>
      <c r="G2132" s="127"/>
      <c r="H2132" s="195"/>
      <c r="I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</row>
    <row r="2133" spans="1:40" ht="15" customHeight="1">
      <c r="A2133" s="352"/>
      <c r="B2133" s="358"/>
      <c r="C2133" s="354"/>
      <c r="D2133" s="202"/>
      <c r="E2133" s="113"/>
      <c r="F2133" s="349"/>
      <c r="G2133" s="350"/>
      <c r="H2133" s="351"/>
      <c r="I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</row>
    <row r="2134" spans="1:40" ht="15" customHeight="1">
      <c r="A2134" s="23"/>
      <c r="B2134" s="82" t="s">
        <v>1651</v>
      </c>
      <c r="C2134" s="82" t="s">
        <v>2337</v>
      </c>
      <c r="D2134" s="203">
        <v>11</v>
      </c>
      <c r="E2134" s="114" t="s">
        <v>4</v>
      </c>
      <c r="F2134" s="226"/>
      <c r="G2134" s="127"/>
      <c r="H2134" s="195"/>
      <c r="I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</row>
    <row r="2135" spans="1:40" ht="15" customHeight="1">
      <c r="A2135" s="352"/>
      <c r="B2135" s="358"/>
      <c r="C2135" s="354"/>
      <c r="D2135" s="202"/>
      <c r="E2135" s="113"/>
      <c r="F2135" s="349"/>
      <c r="G2135" s="350"/>
      <c r="H2135" s="351"/>
      <c r="I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</row>
    <row r="2136" spans="1:40" ht="15" customHeight="1">
      <c r="A2136" s="23"/>
      <c r="B2136" s="82" t="s">
        <v>1651</v>
      </c>
      <c r="C2136" s="82" t="s">
        <v>2338</v>
      </c>
      <c r="D2136" s="203">
        <v>71</v>
      </c>
      <c r="E2136" s="114" t="s">
        <v>4</v>
      </c>
      <c r="F2136" s="226"/>
      <c r="G2136" s="127"/>
      <c r="H2136" s="195"/>
      <c r="I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</row>
    <row r="2137" spans="1:40" ht="15" customHeight="1">
      <c r="A2137" s="352"/>
      <c r="B2137" s="359"/>
      <c r="C2137" s="359"/>
      <c r="D2137" s="202"/>
      <c r="E2137" s="3"/>
      <c r="F2137" s="349"/>
      <c r="G2137" s="350"/>
      <c r="H2137" s="351"/>
      <c r="I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</row>
    <row r="2138" spans="1:40" ht="15" customHeight="1">
      <c r="A2138" s="23"/>
      <c r="B2138" s="5" t="s">
        <v>1651</v>
      </c>
      <c r="C2138" s="5" t="s">
        <v>2339</v>
      </c>
      <c r="D2138" s="203">
        <v>3</v>
      </c>
      <c r="E2138" s="6" t="s">
        <v>4</v>
      </c>
      <c r="F2138" s="226"/>
      <c r="G2138" s="127"/>
      <c r="H2138" s="195"/>
      <c r="I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</row>
    <row r="2139" spans="1:40" ht="15" customHeight="1">
      <c r="A2139" s="352"/>
      <c r="B2139" s="359"/>
      <c r="C2139" s="359"/>
      <c r="D2139" s="202"/>
      <c r="E2139" s="3"/>
      <c r="F2139" s="349"/>
      <c r="G2139" s="350"/>
      <c r="H2139" s="351"/>
      <c r="I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</row>
    <row r="2140" spans="1:40" ht="15" customHeight="1">
      <c r="A2140" s="23"/>
      <c r="B2140" s="5" t="s">
        <v>1651</v>
      </c>
      <c r="C2140" s="5" t="s">
        <v>2340</v>
      </c>
      <c r="D2140" s="203">
        <v>13</v>
      </c>
      <c r="E2140" s="6" t="s">
        <v>4</v>
      </c>
      <c r="F2140" s="226"/>
      <c r="G2140" s="127"/>
      <c r="H2140" s="195"/>
      <c r="I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</row>
    <row r="2141" spans="1:40" ht="15" customHeight="1">
      <c r="A2141" s="352"/>
      <c r="B2141" s="359"/>
      <c r="C2141" s="359"/>
      <c r="D2141" s="202"/>
      <c r="E2141" s="3"/>
      <c r="F2141" s="349"/>
      <c r="G2141" s="350"/>
      <c r="H2141" s="351"/>
      <c r="I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</row>
    <row r="2142" spans="1:40" ht="15" customHeight="1">
      <c r="A2142" s="23"/>
      <c r="B2142" s="5" t="s">
        <v>1651</v>
      </c>
      <c r="C2142" s="5" t="s">
        <v>2341</v>
      </c>
      <c r="D2142" s="203">
        <v>101</v>
      </c>
      <c r="E2142" s="6" t="s">
        <v>4</v>
      </c>
      <c r="F2142" s="226"/>
      <c r="G2142" s="127"/>
      <c r="H2142" s="195"/>
      <c r="I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</row>
    <row r="2143" spans="1:40" ht="15" customHeight="1">
      <c r="A2143" s="352"/>
      <c r="B2143" s="359"/>
      <c r="C2143" s="354"/>
      <c r="D2143" s="202"/>
      <c r="E2143" s="113"/>
      <c r="F2143" s="349"/>
      <c r="G2143" s="350"/>
      <c r="H2143" s="351"/>
      <c r="I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</row>
    <row r="2144" spans="1:40" ht="15" customHeight="1">
      <c r="A2144" s="131"/>
      <c r="B2144" s="5" t="s">
        <v>1651</v>
      </c>
      <c r="C2144" s="82" t="s">
        <v>2342</v>
      </c>
      <c r="D2144" s="203">
        <v>3</v>
      </c>
      <c r="E2144" s="114" t="s">
        <v>4</v>
      </c>
      <c r="F2144" s="226"/>
      <c r="G2144" s="127"/>
      <c r="H2144" s="195"/>
      <c r="I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</row>
    <row r="2145" spans="1:40" ht="15" customHeight="1">
      <c r="A2145" s="352"/>
      <c r="B2145" s="359"/>
      <c r="C2145" s="359"/>
      <c r="D2145" s="202"/>
      <c r="E2145" s="3"/>
      <c r="F2145" s="225"/>
      <c r="G2145" s="350"/>
      <c r="H2145" s="21"/>
      <c r="I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</row>
    <row r="2146" spans="1:40" ht="15" customHeight="1">
      <c r="A2146" s="33"/>
      <c r="B2146" s="135" t="s">
        <v>1651</v>
      </c>
      <c r="C2146" s="135" t="s">
        <v>2343</v>
      </c>
      <c r="D2146" s="204">
        <v>11</v>
      </c>
      <c r="E2146" s="134" t="s">
        <v>4</v>
      </c>
      <c r="F2146" s="244"/>
      <c r="G2146" s="34"/>
      <c r="H2146" s="35"/>
      <c r="I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</row>
    <row r="2147" spans="1:40" ht="15" customHeight="1">
      <c r="A2147" s="141"/>
      <c r="B2147" s="190"/>
      <c r="C2147" s="190"/>
      <c r="D2147" s="205"/>
      <c r="E2147" s="189"/>
      <c r="F2147" s="263"/>
      <c r="G2147" s="125"/>
      <c r="H2147" s="239"/>
      <c r="I2147" s="19"/>
      <c r="J2147" s="221"/>
      <c r="K2147" s="221"/>
      <c r="L2147" s="221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</row>
    <row r="2148" spans="1:40" ht="15" customHeight="1">
      <c r="A2148" s="23"/>
      <c r="B2148" s="184" t="s">
        <v>1651</v>
      </c>
      <c r="C2148" s="82" t="s">
        <v>2344</v>
      </c>
      <c r="D2148" s="203">
        <v>90</v>
      </c>
      <c r="E2148" s="114" t="s">
        <v>4</v>
      </c>
      <c r="F2148" s="226"/>
      <c r="G2148" s="127"/>
      <c r="H2148" s="195"/>
      <c r="I2148" s="19"/>
      <c r="J2148" s="341"/>
      <c r="K2148" s="341"/>
      <c r="L2148" s="341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</row>
    <row r="2149" spans="1:40" ht="15" customHeight="1">
      <c r="A2149" s="188"/>
      <c r="B2149" s="358"/>
      <c r="C2149" s="354"/>
      <c r="D2149" s="238"/>
      <c r="E2149" s="113"/>
      <c r="F2149" s="225"/>
      <c r="G2149" s="350"/>
      <c r="H2149" s="21"/>
      <c r="I2149" s="19"/>
      <c r="J2149" s="256"/>
      <c r="K2149" s="256"/>
      <c r="L2149" s="256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</row>
    <row r="2150" spans="1:40" ht="15" customHeight="1">
      <c r="A2150" s="188"/>
      <c r="B2150" s="82" t="s">
        <v>1651</v>
      </c>
      <c r="C2150" s="82" t="s">
        <v>2345</v>
      </c>
      <c r="D2150" s="232">
        <v>13</v>
      </c>
      <c r="E2150" s="114" t="s">
        <v>4</v>
      </c>
      <c r="F2150" s="226"/>
      <c r="G2150" s="127"/>
      <c r="H2150" s="195"/>
      <c r="I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</row>
    <row r="2151" spans="1:40" ht="15" customHeight="1">
      <c r="A2151" s="352"/>
      <c r="B2151" s="354"/>
      <c r="C2151" s="354"/>
      <c r="D2151" s="202"/>
      <c r="E2151" s="113"/>
      <c r="F2151" s="349"/>
      <c r="G2151" s="350"/>
      <c r="H2151" s="351"/>
      <c r="I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</row>
    <row r="2152" spans="1:40" ht="15" customHeight="1">
      <c r="A2152" s="138"/>
      <c r="B2152" s="82" t="s">
        <v>1651</v>
      </c>
      <c r="C2152" s="82" t="s">
        <v>2346</v>
      </c>
      <c r="D2152" s="203">
        <v>32</v>
      </c>
      <c r="E2152" s="114" t="s">
        <v>4</v>
      </c>
      <c r="F2152" s="226"/>
      <c r="G2152" s="127"/>
      <c r="H2152" s="195"/>
      <c r="I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</row>
    <row r="2153" spans="1:40" ht="15" customHeight="1">
      <c r="A2153" s="352"/>
      <c r="B2153" s="354"/>
      <c r="C2153" s="354"/>
      <c r="D2153" s="202"/>
      <c r="E2153" s="113"/>
      <c r="F2153" s="349"/>
      <c r="G2153" s="350"/>
      <c r="H2153" s="351"/>
      <c r="I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</row>
    <row r="2154" spans="1:40" ht="15" customHeight="1">
      <c r="A2154" s="23"/>
      <c r="B2154" s="82" t="s">
        <v>1651</v>
      </c>
      <c r="C2154" s="82" t="s">
        <v>2347</v>
      </c>
      <c r="D2154" s="203">
        <v>599</v>
      </c>
      <c r="E2154" s="114" t="s">
        <v>4</v>
      </c>
      <c r="F2154" s="226"/>
      <c r="G2154" s="127"/>
      <c r="H2154" s="195"/>
      <c r="I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</row>
    <row r="2155" spans="1:40" ht="15" customHeight="1">
      <c r="A2155" s="352"/>
      <c r="B2155" s="354"/>
      <c r="C2155" s="354"/>
      <c r="D2155" s="202"/>
      <c r="E2155" s="113"/>
      <c r="F2155" s="349"/>
      <c r="G2155" s="350"/>
      <c r="H2155" s="351"/>
      <c r="I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</row>
    <row r="2156" spans="1:40" ht="15" customHeight="1">
      <c r="A2156" s="23"/>
      <c r="B2156" s="82" t="s">
        <v>1651</v>
      </c>
      <c r="C2156" s="82" t="s">
        <v>2348</v>
      </c>
      <c r="D2156" s="203">
        <v>37</v>
      </c>
      <c r="E2156" s="114" t="s">
        <v>4</v>
      </c>
      <c r="F2156" s="226"/>
      <c r="G2156" s="127"/>
      <c r="H2156" s="195"/>
      <c r="I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</row>
    <row r="2157" spans="1:40" ht="15" customHeight="1">
      <c r="A2157" s="352"/>
      <c r="B2157" s="354"/>
      <c r="C2157" s="354"/>
      <c r="D2157" s="202"/>
      <c r="E2157" s="113"/>
      <c r="F2157" s="349"/>
      <c r="G2157" s="350"/>
      <c r="H2157" s="351"/>
      <c r="I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</row>
    <row r="2158" spans="1:40" ht="15" customHeight="1">
      <c r="A2158" s="23"/>
      <c r="B2158" s="82" t="s">
        <v>1651</v>
      </c>
      <c r="C2158" s="82" t="s">
        <v>2349</v>
      </c>
      <c r="D2158" s="203">
        <v>142</v>
      </c>
      <c r="E2158" s="114" t="s">
        <v>4</v>
      </c>
      <c r="F2158" s="226"/>
      <c r="G2158" s="127"/>
      <c r="H2158" s="195"/>
      <c r="I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</row>
    <row r="2159" spans="1:40" ht="15" customHeight="1">
      <c r="A2159" s="352"/>
      <c r="B2159" s="354"/>
      <c r="C2159" s="354"/>
      <c r="D2159" s="202"/>
      <c r="E2159" s="113"/>
      <c r="F2159" s="349"/>
      <c r="G2159" s="350"/>
      <c r="H2159" s="351"/>
      <c r="I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</row>
    <row r="2160" spans="1:40" ht="15" customHeight="1">
      <c r="A2160" s="23"/>
      <c r="B2160" s="82"/>
      <c r="C2160" s="82"/>
      <c r="D2160" s="203"/>
      <c r="E2160" s="114"/>
      <c r="F2160" s="226"/>
      <c r="G2160" s="127"/>
      <c r="H2160" s="24"/>
      <c r="I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</row>
    <row r="2161" spans="1:40" ht="15" customHeight="1">
      <c r="A2161" s="352"/>
      <c r="B2161" s="354"/>
      <c r="C2161" s="354"/>
      <c r="D2161" s="202"/>
      <c r="E2161" s="113"/>
      <c r="F2161" s="349"/>
      <c r="G2161" s="350"/>
      <c r="H2161" s="351"/>
      <c r="I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</row>
    <row r="2162" spans="1:40" ht="15" customHeight="1">
      <c r="A2162" s="23"/>
      <c r="B2162" s="82" t="s">
        <v>1785</v>
      </c>
      <c r="C2162" s="82" t="s">
        <v>1786</v>
      </c>
      <c r="D2162" s="203">
        <v>3</v>
      </c>
      <c r="E2162" s="114" t="s">
        <v>4</v>
      </c>
      <c r="F2162" s="226"/>
      <c r="G2162" s="127"/>
      <c r="H2162" s="24"/>
      <c r="I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</row>
    <row r="2163" spans="1:40" ht="15" customHeight="1">
      <c r="A2163" s="352"/>
      <c r="B2163" s="354"/>
      <c r="C2163" s="354"/>
      <c r="D2163" s="202"/>
      <c r="E2163" s="113"/>
      <c r="F2163" s="349"/>
      <c r="G2163" s="350"/>
      <c r="H2163" s="351"/>
      <c r="I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</row>
    <row r="2164" spans="1:40" ht="15" customHeight="1">
      <c r="A2164" s="23"/>
      <c r="B2164" s="82" t="s">
        <v>1785</v>
      </c>
      <c r="C2164" s="82" t="s">
        <v>1788</v>
      </c>
      <c r="D2164" s="203">
        <v>41</v>
      </c>
      <c r="E2164" s="114" t="s">
        <v>4</v>
      </c>
      <c r="F2164" s="226"/>
      <c r="G2164" s="127"/>
      <c r="H2164" s="24"/>
      <c r="I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</row>
    <row r="2165" spans="1:40" ht="15" customHeight="1">
      <c r="A2165" s="352"/>
      <c r="B2165" s="354"/>
      <c r="C2165" s="354"/>
      <c r="D2165" s="202"/>
      <c r="E2165" s="113"/>
      <c r="F2165" s="349"/>
      <c r="G2165" s="350"/>
      <c r="H2165" s="351"/>
      <c r="I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</row>
    <row r="2166" spans="1:40" ht="15" customHeight="1">
      <c r="A2166" s="23"/>
      <c r="B2166" s="82" t="s">
        <v>1785</v>
      </c>
      <c r="C2166" s="82" t="s">
        <v>1865</v>
      </c>
      <c r="D2166" s="203">
        <v>8</v>
      </c>
      <c r="E2166" s="114" t="s">
        <v>4</v>
      </c>
      <c r="F2166" s="226"/>
      <c r="G2166" s="127"/>
      <c r="H2166" s="24"/>
      <c r="I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</row>
    <row r="2167" spans="1:40" ht="15" customHeight="1">
      <c r="A2167" s="352"/>
      <c r="B2167" s="354"/>
      <c r="C2167" s="354"/>
      <c r="D2167" s="202"/>
      <c r="E2167" s="113"/>
      <c r="F2167" s="349"/>
      <c r="G2167" s="350"/>
      <c r="H2167" s="351"/>
      <c r="I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</row>
    <row r="2168" spans="1:40" ht="15" customHeight="1">
      <c r="A2168" s="23"/>
      <c r="B2168" s="82" t="s">
        <v>1785</v>
      </c>
      <c r="C2168" s="82" t="s">
        <v>2350</v>
      </c>
      <c r="D2168" s="203">
        <v>2</v>
      </c>
      <c r="E2168" s="114" t="s">
        <v>4</v>
      </c>
      <c r="F2168" s="226"/>
      <c r="G2168" s="127"/>
      <c r="H2168" s="24"/>
      <c r="I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</row>
    <row r="2169" spans="1:40" ht="15" customHeight="1">
      <c r="A2169" s="352"/>
      <c r="B2169" s="359"/>
      <c r="C2169" s="359"/>
      <c r="D2169" s="202"/>
      <c r="E2169" s="3"/>
      <c r="F2169" s="349"/>
      <c r="G2169" s="350"/>
      <c r="H2169" s="351"/>
      <c r="I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</row>
    <row r="2170" spans="1:40" ht="15" customHeight="1">
      <c r="A2170" s="23"/>
      <c r="B2170" s="5" t="s">
        <v>1785</v>
      </c>
      <c r="C2170" s="5" t="s">
        <v>2264</v>
      </c>
      <c r="D2170" s="203">
        <v>18</v>
      </c>
      <c r="E2170" s="6" t="s">
        <v>4</v>
      </c>
      <c r="F2170" s="226"/>
      <c r="G2170" s="127"/>
      <c r="H2170" s="24"/>
      <c r="I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</row>
    <row r="2171" spans="1:40" ht="15" customHeight="1">
      <c r="A2171" s="352"/>
      <c r="B2171" s="359"/>
      <c r="C2171" s="359"/>
      <c r="D2171" s="202"/>
      <c r="E2171" s="3"/>
      <c r="F2171" s="349"/>
      <c r="G2171" s="350"/>
      <c r="H2171" s="351"/>
      <c r="I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</row>
    <row r="2172" spans="1:40" ht="15" customHeight="1">
      <c r="A2172" s="23"/>
      <c r="B2172" s="5" t="s">
        <v>1785</v>
      </c>
      <c r="C2172" s="5" t="s">
        <v>1791</v>
      </c>
      <c r="D2172" s="203">
        <v>3</v>
      </c>
      <c r="E2172" s="6" t="s">
        <v>4</v>
      </c>
      <c r="F2172" s="226"/>
      <c r="G2172" s="127"/>
      <c r="H2172" s="24"/>
      <c r="I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</row>
    <row r="2173" spans="1:40" ht="15" customHeight="1">
      <c r="A2173" s="352"/>
      <c r="B2173" s="359"/>
      <c r="C2173" s="359"/>
      <c r="D2173" s="202"/>
      <c r="E2173" s="3"/>
      <c r="F2173" s="349"/>
      <c r="G2173" s="350"/>
      <c r="H2173" s="351"/>
      <c r="I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</row>
    <row r="2174" spans="1:40" ht="15" customHeight="1">
      <c r="A2174" s="23"/>
      <c r="B2174" s="5" t="s">
        <v>1785</v>
      </c>
      <c r="C2174" s="5" t="s">
        <v>1866</v>
      </c>
      <c r="D2174" s="203">
        <v>3</v>
      </c>
      <c r="E2174" s="6" t="s">
        <v>4</v>
      </c>
      <c r="F2174" s="226"/>
      <c r="G2174" s="127"/>
      <c r="H2174" s="24"/>
      <c r="I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</row>
    <row r="2175" spans="1:40" ht="15" customHeight="1">
      <c r="A2175" s="352"/>
      <c r="B2175" s="353"/>
      <c r="C2175" s="354"/>
      <c r="D2175" s="202"/>
      <c r="E2175" s="113"/>
      <c r="F2175" s="349"/>
      <c r="G2175" s="350"/>
      <c r="H2175" s="351"/>
      <c r="I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</row>
    <row r="2176" spans="1:40" ht="15" customHeight="1">
      <c r="A2176" s="131"/>
      <c r="B2176" s="139" t="s">
        <v>1785</v>
      </c>
      <c r="C2176" s="82" t="s">
        <v>2265</v>
      </c>
      <c r="D2176" s="203">
        <v>32</v>
      </c>
      <c r="E2176" s="114" t="s">
        <v>4</v>
      </c>
      <c r="F2176" s="226"/>
      <c r="G2176" s="127"/>
      <c r="H2176" s="24"/>
      <c r="I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</row>
    <row r="2177" spans="1:40" ht="15" customHeight="1">
      <c r="A2177" s="352"/>
      <c r="B2177" s="359"/>
      <c r="C2177" s="359"/>
      <c r="D2177" s="202"/>
      <c r="E2177" s="3"/>
      <c r="F2177" s="225"/>
      <c r="G2177" s="350"/>
      <c r="H2177" s="21"/>
      <c r="I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</row>
    <row r="2178" spans="1:40" ht="15" customHeight="1">
      <c r="A2178" s="33"/>
      <c r="B2178" s="135" t="s">
        <v>1785</v>
      </c>
      <c r="C2178" s="135" t="s">
        <v>2351</v>
      </c>
      <c r="D2178" s="204">
        <v>2</v>
      </c>
      <c r="E2178" s="134" t="s">
        <v>4</v>
      </c>
      <c r="F2178" s="244"/>
      <c r="G2178" s="34"/>
      <c r="H2178" s="35"/>
      <c r="I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</row>
    <row r="2179" spans="1:40" ht="15" customHeight="1">
      <c r="A2179" s="141"/>
      <c r="B2179" s="190"/>
      <c r="C2179" s="190"/>
      <c r="D2179" s="205"/>
      <c r="E2179" s="189"/>
      <c r="F2179" s="263"/>
      <c r="G2179" s="125"/>
      <c r="H2179" s="239"/>
      <c r="I2179" s="19"/>
      <c r="J2179" s="221"/>
      <c r="K2179" s="221"/>
      <c r="L2179" s="221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</row>
    <row r="2180" spans="1:40" ht="15" customHeight="1">
      <c r="A2180" s="23"/>
      <c r="B2180" s="184" t="s">
        <v>1785</v>
      </c>
      <c r="C2180" s="82" t="s">
        <v>1929</v>
      </c>
      <c r="D2180" s="203">
        <v>5</v>
      </c>
      <c r="E2180" s="114" t="s">
        <v>4</v>
      </c>
      <c r="F2180" s="226"/>
      <c r="G2180" s="127"/>
      <c r="H2180" s="24"/>
      <c r="I2180" s="19"/>
      <c r="J2180" s="341"/>
      <c r="K2180" s="341"/>
      <c r="L2180" s="341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</row>
    <row r="2181" spans="1:40" ht="15" customHeight="1">
      <c r="A2181" s="188"/>
      <c r="B2181" s="358"/>
      <c r="C2181" s="354"/>
      <c r="D2181" s="238"/>
      <c r="E2181" s="113"/>
      <c r="F2181" s="225"/>
      <c r="G2181" s="350"/>
      <c r="H2181" s="21"/>
      <c r="I2181" s="19"/>
      <c r="J2181" s="256"/>
      <c r="K2181" s="256"/>
      <c r="L2181" s="256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</row>
    <row r="2182" spans="1:40" ht="15" customHeight="1">
      <c r="A2182" s="188"/>
      <c r="B2182" s="82" t="s">
        <v>1793</v>
      </c>
      <c r="C2182" s="82" t="s">
        <v>2134</v>
      </c>
      <c r="D2182" s="232">
        <v>3</v>
      </c>
      <c r="E2182" s="114" t="s">
        <v>4</v>
      </c>
      <c r="F2182" s="226"/>
      <c r="G2182" s="127"/>
      <c r="H2182" s="24"/>
      <c r="I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</row>
    <row r="2183" spans="1:40" ht="15" customHeight="1">
      <c r="A2183" s="352"/>
      <c r="B2183" s="354"/>
      <c r="C2183" s="354"/>
      <c r="D2183" s="202"/>
      <c r="E2183" s="113"/>
      <c r="F2183" s="349"/>
      <c r="G2183" s="350"/>
      <c r="H2183" s="351"/>
      <c r="I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</row>
    <row r="2184" spans="1:40" ht="15" customHeight="1">
      <c r="A2184" s="138"/>
      <c r="B2184" s="82" t="s">
        <v>1793</v>
      </c>
      <c r="C2184" s="82" t="s">
        <v>2217</v>
      </c>
      <c r="D2184" s="203">
        <v>41</v>
      </c>
      <c r="E2184" s="114" t="s">
        <v>4</v>
      </c>
      <c r="F2184" s="226"/>
      <c r="G2184" s="127"/>
      <c r="H2184" s="24"/>
      <c r="I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</row>
    <row r="2185" spans="1:40" ht="15" customHeight="1">
      <c r="A2185" s="352"/>
      <c r="B2185" s="354"/>
      <c r="C2185" s="354"/>
      <c r="D2185" s="202"/>
      <c r="E2185" s="113"/>
      <c r="F2185" s="349"/>
      <c r="G2185" s="350"/>
      <c r="H2185" s="351"/>
      <c r="I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</row>
    <row r="2186" spans="1:40" ht="15" customHeight="1">
      <c r="A2186" s="23"/>
      <c r="B2186" s="82" t="s">
        <v>1793</v>
      </c>
      <c r="C2186" s="82" t="s">
        <v>1870</v>
      </c>
      <c r="D2186" s="203">
        <v>8</v>
      </c>
      <c r="E2186" s="114" t="s">
        <v>4</v>
      </c>
      <c r="F2186" s="226"/>
      <c r="G2186" s="127"/>
      <c r="H2186" s="24"/>
      <c r="I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</row>
    <row r="2187" spans="1:40" ht="15" customHeight="1">
      <c r="A2187" s="352"/>
      <c r="B2187" s="354"/>
      <c r="C2187" s="354"/>
      <c r="D2187" s="202"/>
      <c r="E2187" s="113"/>
      <c r="F2187" s="349"/>
      <c r="G2187" s="350"/>
      <c r="H2187" s="351"/>
      <c r="I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</row>
    <row r="2188" spans="1:40" ht="15" customHeight="1">
      <c r="A2188" s="23"/>
      <c r="B2188" s="82" t="s">
        <v>1793</v>
      </c>
      <c r="C2188" s="82" t="s">
        <v>2352</v>
      </c>
      <c r="D2188" s="203">
        <v>2</v>
      </c>
      <c r="E2188" s="114" t="s">
        <v>4</v>
      </c>
      <c r="F2188" s="226"/>
      <c r="G2188" s="127"/>
      <c r="H2188" s="24"/>
      <c r="I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</row>
    <row r="2189" spans="1:40" ht="15" customHeight="1">
      <c r="A2189" s="352"/>
      <c r="B2189" s="354"/>
      <c r="C2189" s="354"/>
      <c r="D2189" s="202"/>
      <c r="E2189" s="113"/>
      <c r="F2189" s="349"/>
      <c r="G2189" s="350"/>
      <c r="H2189" s="351"/>
      <c r="I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</row>
    <row r="2190" spans="1:40" ht="15" customHeight="1">
      <c r="A2190" s="23"/>
      <c r="B2190" s="82"/>
      <c r="C2190" s="82"/>
      <c r="D2190" s="203"/>
      <c r="E2190" s="114"/>
      <c r="F2190" s="226"/>
      <c r="G2190" s="127"/>
      <c r="H2190" s="24"/>
      <c r="I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</row>
    <row r="2191" spans="1:40" ht="15" customHeight="1">
      <c r="A2191" s="352"/>
      <c r="B2191" s="354"/>
      <c r="C2191" s="354"/>
      <c r="D2191" s="202"/>
      <c r="E2191" s="113"/>
      <c r="F2191" s="349"/>
      <c r="G2191" s="350"/>
      <c r="H2191" s="351"/>
      <c r="I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</row>
    <row r="2192" spans="1:40" ht="15" customHeight="1">
      <c r="A2192" s="23"/>
      <c r="B2192" s="82" t="s">
        <v>1801</v>
      </c>
      <c r="C2192" s="82" t="s">
        <v>1802</v>
      </c>
      <c r="D2192" s="203">
        <v>23</v>
      </c>
      <c r="E2192" s="114" t="s">
        <v>1667</v>
      </c>
      <c r="F2192" s="226"/>
      <c r="G2192" s="127"/>
      <c r="H2192" s="24"/>
      <c r="I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</row>
    <row r="2193" spans="1:40" ht="15" customHeight="1">
      <c r="A2193" s="352"/>
      <c r="B2193" s="354"/>
      <c r="C2193" s="354"/>
      <c r="D2193" s="202"/>
      <c r="E2193" s="113"/>
      <c r="F2193" s="349"/>
      <c r="G2193" s="350"/>
      <c r="H2193" s="351"/>
      <c r="I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</row>
    <row r="2194" spans="1:40" ht="15" customHeight="1">
      <c r="A2194" s="23"/>
      <c r="B2194" s="82" t="s">
        <v>1871</v>
      </c>
      <c r="C2194" s="82" t="s">
        <v>1872</v>
      </c>
      <c r="D2194" s="203">
        <v>1</v>
      </c>
      <c r="E2194" s="114" t="s">
        <v>1667</v>
      </c>
      <c r="F2194" s="226"/>
      <c r="G2194" s="127"/>
      <c r="H2194" s="24"/>
      <c r="I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</row>
    <row r="2195" spans="1:40" ht="15" customHeight="1">
      <c r="A2195" s="352"/>
      <c r="B2195" s="354"/>
      <c r="C2195" s="354"/>
      <c r="D2195" s="202"/>
      <c r="E2195" s="113"/>
      <c r="F2195" s="349"/>
      <c r="G2195" s="350"/>
      <c r="H2195" s="351"/>
      <c r="I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</row>
    <row r="2196" spans="1:40" ht="15" customHeight="1">
      <c r="A2196" s="23"/>
      <c r="B2196" s="82" t="s">
        <v>1801</v>
      </c>
      <c r="C2196" s="82" t="s">
        <v>1873</v>
      </c>
      <c r="D2196" s="203">
        <v>4</v>
      </c>
      <c r="E2196" s="114" t="s">
        <v>1667</v>
      </c>
      <c r="F2196" s="226"/>
      <c r="G2196" s="127"/>
      <c r="H2196" s="24"/>
      <c r="I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</row>
    <row r="2197" spans="1:40" ht="15" customHeight="1">
      <c r="A2197" s="352"/>
      <c r="B2197" s="354"/>
      <c r="C2197" s="354"/>
      <c r="D2197" s="202"/>
      <c r="E2197" s="113"/>
      <c r="F2197" s="349"/>
      <c r="G2197" s="350"/>
      <c r="H2197" s="351"/>
      <c r="I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</row>
    <row r="2198" spans="1:40" ht="15" customHeight="1">
      <c r="A2198" s="23"/>
      <c r="B2198" s="82"/>
      <c r="C2198" s="82"/>
      <c r="D2198" s="203"/>
      <c r="E2198" s="114"/>
      <c r="F2198" s="226"/>
      <c r="G2198" s="127"/>
      <c r="H2198" s="24"/>
      <c r="I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</row>
    <row r="2199" spans="1:40" ht="15" customHeight="1">
      <c r="A2199" s="352"/>
      <c r="B2199" s="354"/>
      <c r="C2199" s="354"/>
      <c r="D2199" s="202"/>
      <c r="E2199" s="113"/>
      <c r="F2199" s="349"/>
      <c r="G2199" s="350"/>
      <c r="H2199" s="351"/>
      <c r="I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</row>
    <row r="2200" spans="1:40" ht="15" customHeight="1">
      <c r="A2200" s="23"/>
      <c r="B2200" s="82" t="s">
        <v>1976</v>
      </c>
      <c r="C2200" s="82" t="s">
        <v>2353</v>
      </c>
      <c r="D2200" s="203">
        <v>1</v>
      </c>
      <c r="E2200" s="114" t="s">
        <v>1667</v>
      </c>
      <c r="F2200" s="226"/>
      <c r="G2200" s="127"/>
      <c r="H2200" s="24"/>
      <c r="I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</row>
    <row r="2201" spans="1:40" ht="15" customHeight="1">
      <c r="A2201" s="352"/>
      <c r="B2201" s="359"/>
      <c r="C2201" s="359"/>
      <c r="D2201" s="202"/>
      <c r="E2201" s="113"/>
      <c r="F2201" s="349"/>
      <c r="G2201" s="350"/>
      <c r="H2201" s="351"/>
      <c r="I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</row>
    <row r="2202" spans="1:40" ht="15" customHeight="1">
      <c r="A2202" s="23"/>
      <c r="B2202" s="5" t="s">
        <v>1807</v>
      </c>
      <c r="C2202" s="5" t="s">
        <v>1808</v>
      </c>
      <c r="D2202" s="203">
        <v>24</v>
      </c>
      <c r="E2202" s="114" t="s">
        <v>1667</v>
      </c>
      <c r="F2202" s="226"/>
      <c r="G2202" s="127"/>
      <c r="H2202" s="24"/>
      <c r="I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</row>
    <row r="2203" spans="1:40" ht="15" customHeight="1">
      <c r="A2203" s="352"/>
      <c r="B2203" s="359"/>
      <c r="C2203" s="359"/>
      <c r="D2203" s="202"/>
      <c r="E2203" s="113"/>
      <c r="F2203" s="349"/>
      <c r="G2203" s="350"/>
      <c r="H2203" s="351"/>
      <c r="I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</row>
    <row r="2204" spans="1:40" ht="15" customHeight="1">
      <c r="A2204" s="23"/>
      <c r="B2204" s="5" t="s">
        <v>1807</v>
      </c>
      <c r="C2204" s="5" t="s">
        <v>1809</v>
      </c>
      <c r="D2204" s="203">
        <v>1</v>
      </c>
      <c r="E2204" s="114" t="s">
        <v>1667</v>
      </c>
      <c r="F2204" s="226"/>
      <c r="G2204" s="127"/>
      <c r="H2204" s="24"/>
      <c r="I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</row>
    <row r="2205" spans="1:40" ht="15" customHeight="1">
      <c r="A2205" s="352"/>
      <c r="B2205" s="359"/>
      <c r="C2205" s="359"/>
      <c r="D2205" s="202"/>
      <c r="E2205" s="113"/>
      <c r="F2205" s="349"/>
      <c r="G2205" s="350"/>
      <c r="H2205" s="351"/>
      <c r="I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</row>
    <row r="2206" spans="1:40" ht="15" customHeight="1">
      <c r="A2206" s="23"/>
      <c r="B2206" s="5" t="s">
        <v>1814</v>
      </c>
      <c r="C2206" s="5" t="s">
        <v>1815</v>
      </c>
      <c r="D2206" s="203">
        <v>2</v>
      </c>
      <c r="E2206" s="114" t="s">
        <v>1667</v>
      </c>
      <c r="F2206" s="226"/>
      <c r="G2206" s="127"/>
      <c r="H2206" s="24"/>
      <c r="I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</row>
    <row r="2207" spans="1:40" ht="15" customHeight="1">
      <c r="A2207" s="352"/>
      <c r="B2207" s="353"/>
      <c r="C2207" s="354"/>
      <c r="D2207" s="202"/>
      <c r="E2207" s="113"/>
      <c r="F2207" s="349"/>
      <c r="G2207" s="350"/>
      <c r="H2207" s="351"/>
      <c r="I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</row>
    <row r="2208" spans="1:40" ht="15" customHeight="1">
      <c r="A2208" s="131"/>
      <c r="B2208" s="114"/>
      <c r="C2208" s="82"/>
      <c r="D2208" s="203"/>
      <c r="E2208" s="114"/>
      <c r="F2208" s="226"/>
      <c r="G2208" s="127"/>
      <c r="H2208" s="24"/>
      <c r="I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</row>
    <row r="2209" spans="1:40" ht="15" customHeight="1">
      <c r="A2209" s="352"/>
      <c r="B2209" s="359"/>
      <c r="C2209" s="359"/>
      <c r="D2209" s="202"/>
      <c r="E2209" s="3"/>
      <c r="F2209" s="225"/>
      <c r="G2209" s="350"/>
      <c r="H2209" s="21"/>
      <c r="I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</row>
    <row r="2210" spans="1:40" ht="15" customHeight="1">
      <c r="A2210" s="33"/>
      <c r="B2210" s="135" t="s">
        <v>1820</v>
      </c>
      <c r="C2210" s="135" t="s">
        <v>1821</v>
      </c>
      <c r="D2210" s="204">
        <v>1</v>
      </c>
      <c r="E2210" s="134" t="s">
        <v>1380</v>
      </c>
      <c r="F2210" s="244"/>
      <c r="G2210" s="34"/>
      <c r="H2210" s="35"/>
      <c r="I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</row>
    <row r="2211" spans="1:40" ht="15" customHeight="1">
      <c r="A2211" s="141"/>
      <c r="B2211" s="190"/>
      <c r="C2211" s="190"/>
      <c r="D2211" s="205"/>
      <c r="E2211" s="189"/>
      <c r="F2211" s="263"/>
      <c r="G2211" s="125"/>
      <c r="H2211" s="239"/>
      <c r="I2211" s="19"/>
      <c r="J2211" s="221"/>
      <c r="K2211" s="221"/>
      <c r="L2211" s="221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</row>
    <row r="2212" spans="1:40" ht="15" customHeight="1">
      <c r="A2212" s="23"/>
      <c r="B2212" s="184"/>
      <c r="C2212" s="82"/>
      <c r="D2212" s="203"/>
      <c r="E2212" s="114"/>
      <c r="F2212" s="226"/>
      <c r="G2212" s="127"/>
      <c r="H2212" s="24"/>
      <c r="I2212" s="19"/>
      <c r="J2212" s="341"/>
      <c r="K2212" s="341"/>
      <c r="L2212" s="341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</row>
    <row r="2213" spans="1:40" ht="15" customHeight="1">
      <c r="A2213" s="188"/>
      <c r="B2213" s="358"/>
      <c r="C2213" s="354"/>
      <c r="D2213" s="238"/>
      <c r="E2213" s="113"/>
      <c r="F2213" s="225"/>
      <c r="G2213" s="350"/>
      <c r="H2213" s="21"/>
      <c r="I2213" s="19"/>
      <c r="J2213" s="256"/>
      <c r="K2213" s="256"/>
      <c r="L2213" s="256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</row>
    <row r="2214" spans="1:40" ht="15" customHeight="1">
      <c r="A2214" s="188"/>
      <c r="B2214" s="82" t="s">
        <v>1682</v>
      </c>
      <c r="C2214" s="82" t="s">
        <v>1934</v>
      </c>
      <c r="D2214" s="232">
        <v>51</v>
      </c>
      <c r="E2214" s="114" t="s">
        <v>1684</v>
      </c>
      <c r="F2214" s="226"/>
      <c r="G2214" s="127"/>
      <c r="H2214" s="24"/>
      <c r="I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</row>
    <row r="2215" spans="1:40" ht="15" customHeight="1">
      <c r="A2215" s="352"/>
      <c r="B2215" s="354"/>
      <c r="C2215" s="354"/>
      <c r="D2215" s="202"/>
      <c r="E2215" s="113"/>
      <c r="F2215" s="349"/>
      <c r="G2215" s="350"/>
      <c r="H2215" s="351"/>
      <c r="I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</row>
    <row r="2216" spans="1:40" ht="15" customHeight="1">
      <c r="A2216" s="138"/>
      <c r="B2216" s="82" t="s">
        <v>1682</v>
      </c>
      <c r="C2216" s="82" t="s">
        <v>1884</v>
      </c>
      <c r="D2216" s="203">
        <v>1</v>
      </c>
      <c r="E2216" s="114" t="s">
        <v>1684</v>
      </c>
      <c r="F2216" s="226"/>
      <c r="G2216" s="127"/>
      <c r="H2216" s="24"/>
      <c r="I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</row>
    <row r="2217" spans="1:40" ht="15" customHeight="1">
      <c r="A2217" s="352"/>
      <c r="B2217" s="354"/>
      <c r="C2217" s="354"/>
      <c r="D2217" s="202"/>
      <c r="E2217" s="113"/>
      <c r="F2217" s="349"/>
      <c r="G2217" s="350"/>
      <c r="H2217" s="351"/>
      <c r="I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</row>
    <row r="2218" spans="1:40" ht="15" customHeight="1">
      <c r="A2218" s="23"/>
      <c r="B2218" s="82" t="s">
        <v>1682</v>
      </c>
      <c r="C2218" s="82" t="s">
        <v>2354</v>
      </c>
      <c r="D2218" s="203">
        <v>1</v>
      </c>
      <c r="E2218" s="114" t="s">
        <v>1684</v>
      </c>
      <c r="F2218" s="226"/>
      <c r="G2218" s="127"/>
      <c r="H2218" s="24"/>
      <c r="I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</row>
    <row r="2219" spans="1:40" ht="15" customHeight="1">
      <c r="A2219" s="352"/>
      <c r="B2219" s="354"/>
      <c r="C2219" s="354"/>
      <c r="D2219" s="202"/>
      <c r="E2219" s="113"/>
      <c r="F2219" s="349"/>
      <c r="G2219" s="350"/>
      <c r="H2219" s="351"/>
      <c r="I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</row>
    <row r="2220" spans="1:40" ht="15" customHeight="1">
      <c r="A2220" s="23"/>
      <c r="B2220" s="82" t="s">
        <v>1682</v>
      </c>
      <c r="C2220" s="82" t="s">
        <v>1885</v>
      </c>
      <c r="D2220" s="203">
        <v>2</v>
      </c>
      <c r="E2220" s="114" t="s">
        <v>1684</v>
      </c>
      <c r="F2220" s="226"/>
      <c r="G2220" s="127"/>
      <c r="H2220" s="24"/>
      <c r="I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</row>
    <row r="2221" spans="1:40" ht="15" customHeight="1">
      <c r="A2221" s="352"/>
      <c r="B2221" s="354"/>
      <c r="C2221" s="354"/>
      <c r="D2221" s="202"/>
      <c r="E2221" s="113"/>
      <c r="F2221" s="349"/>
      <c r="G2221" s="350"/>
      <c r="H2221" s="351"/>
      <c r="I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</row>
    <row r="2222" spans="1:40" ht="15" customHeight="1">
      <c r="A2222" s="23"/>
      <c r="B2222" s="82"/>
      <c r="C2222" s="82"/>
      <c r="D2222" s="203"/>
      <c r="E2222" s="114"/>
      <c r="F2222" s="226"/>
      <c r="G2222" s="127"/>
      <c r="H2222" s="24"/>
      <c r="I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</row>
    <row r="2223" spans="1:40" ht="15" customHeight="1">
      <c r="A2223" s="352"/>
      <c r="B2223" s="354"/>
      <c r="C2223" s="354"/>
      <c r="D2223" s="202"/>
      <c r="E2223" s="113"/>
      <c r="F2223" s="349"/>
      <c r="G2223" s="350"/>
      <c r="H2223" s="351"/>
      <c r="I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</row>
    <row r="2224" spans="1:40" ht="15" customHeight="1">
      <c r="A2224" s="23"/>
      <c r="B2224" s="82"/>
      <c r="C2224" s="82"/>
      <c r="D2224" s="203"/>
      <c r="E2224" s="114"/>
      <c r="F2224" s="226"/>
      <c r="G2224" s="127"/>
      <c r="H2224" s="24"/>
      <c r="I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</row>
    <row r="2225" spans="1:40" ht="15" customHeight="1">
      <c r="A2225" s="352"/>
      <c r="B2225" s="354"/>
      <c r="C2225" s="354"/>
      <c r="D2225" s="202"/>
      <c r="E2225" s="113"/>
      <c r="F2225" s="349"/>
      <c r="G2225" s="350"/>
      <c r="H2225" s="351"/>
      <c r="I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</row>
    <row r="2226" spans="1:40" ht="15" customHeight="1">
      <c r="A2226" s="23"/>
      <c r="B2226" s="82"/>
      <c r="C2226" s="82"/>
      <c r="D2226" s="203"/>
      <c r="E2226" s="114"/>
      <c r="F2226" s="226"/>
      <c r="G2226" s="127"/>
      <c r="H2226" s="24"/>
      <c r="I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</row>
    <row r="2227" spans="1:40" ht="15" customHeight="1">
      <c r="A2227" s="352"/>
      <c r="B2227" s="354"/>
      <c r="C2227" s="354"/>
      <c r="D2227" s="202"/>
      <c r="E2227" s="113"/>
      <c r="F2227" s="349"/>
      <c r="G2227" s="350"/>
      <c r="H2227" s="351"/>
      <c r="I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</row>
    <row r="2228" spans="1:40" ht="15" customHeight="1">
      <c r="A2228" s="23"/>
      <c r="B2228" s="82"/>
      <c r="C2228" s="82"/>
      <c r="D2228" s="203"/>
      <c r="E2228" s="114"/>
      <c r="F2228" s="226"/>
      <c r="G2228" s="127"/>
      <c r="H2228" s="24"/>
      <c r="I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</row>
    <row r="2229" spans="1:40" ht="15" customHeight="1">
      <c r="A2229" s="352"/>
      <c r="B2229" s="354"/>
      <c r="C2229" s="354"/>
      <c r="D2229" s="202"/>
      <c r="E2229" s="113"/>
      <c r="F2229" s="349"/>
      <c r="G2229" s="350"/>
      <c r="H2229" s="351"/>
      <c r="I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</row>
    <row r="2230" spans="1:40" ht="15" customHeight="1">
      <c r="A2230" s="23"/>
      <c r="B2230" s="82"/>
      <c r="C2230" s="82"/>
      <c r="D2230" s="203"/>
      <c r="E2230" s="114"/>
      <c r="F2230" s="226"/>
      <c r="G2230" s="127"/>
      <c r="H2230" s="24"/>
      <c r="I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</row>
    <row r="2231" spans="1:40" ht="15" customHeight="1">
      <c r="A2231" s="352"/>
      <c r="B2231" s="354"/>
      <c r="C2231" s="354"/>
      <c r="D2231" s="202"/>
      <c r="E2231" s="113"/>
      <c r="F2231" s="349"/>
      <c r="G2231" s="350"/>
      <c r="H2231" s="351"/>
      <c r="I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</row>
    <row r="2232" spans="1:40" ht="15" customHeight="1">
      <c r="A2232" s="23"/>
      <c r="B2232" s="82"/>
      <c r="C2232" s="82"/>
      <c r="D2232" s="203"/>
      <c r="E2232" s="114"/>
      <c r="F2232" s="226"/>
      <c r="G2232" s="127"/>
      <c r="H2232" s="24"/>
      <c r="I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</row>
    <row r="2233" spans="1:40" ht="15" customHeight="1">
      <c r="A2233" s="352"/>
      <c r="B2233" s="359"/>
      <c r="C2233" s="359"/>
      <c r="D2233" s="202"/>
      <c r="E2233" s="3"/>
      <c r="F2233" s="349"/>
      <c r="G2233" s="350"/>
      <c r="H2233" s="351"/>
      <c r="I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</row>
    <row r="2234" spans="1:40" ht="15" customHeight="1">
      <c r="A2234" s="23"/>
      <c r="B2234" s="5"/>
      <c r="C2234" s="5"/>
      <c r="D2234" s="203"/>
      <c r="E2234" s="6"/>
      <c r="F2234" s="226"/>
      <c r="G2234" s="127"/>
      <c r="H2234" s="24"/>
      <c r="I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</row>
    <row r="2235" spans="1:40" ht="15" customHeight="1">
      <c r="A2235" s="352"/>
      <c r="B2235" s="359"/>
      <c r="C2235" s="359"/>
      <c r="D2235" s="202"/>
      <c r="E2235" s="3"/>
      <c r="F2235" s="349"/>
      <c r="G2235" s="350"/>
      <c r="H2235" s="351"/>
      <c r="I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</row>
    <row r="2236" spans="1:40" ht="15" customHeight="1">
      <c r="A2236" s="23"/>
      <c r="B2236" s="5"/>
      <c r="C2236" s="5"/>
      <c r="D2236" s="203"/>
      <c r="E2236" s="6"/>
      <c r="F2236" s="226"/>
      <c r="G2236" s="127"/>
      <c r="H2236" s="24"/>
      <c r="I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</row>
    <row r="2237" spans="1:40" ht="15" customHeight="1">
      <c r="A2237" s="352"/>
      <c r="B2237" s="359"/>
      <c r="C2237" s="359"/>
      <c r="D2237" s="202"/>
      <c r="E2237" s="3"/>
      <c r="F2237" s="349"/>
      <c r="G2237" s="350"/>
      <c r="H2237" s="351"/>
      <c r="I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</row>
    <row r="2238" spans="1:40" ht="15" customHeight="1">
      <c r="A2238" s="23"/>
      <c r="B2238" s="5"/>
      <c r="C2238" s="5"/>
      <c r="D2238" s="203"/>
      <c r="E2238" s="6"/>
      <c r="F2238" s="226"/>
      <c r="G2238" s="127"/>
      <c r="H2238" s="24"/>
      <c r="I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</row>
    <row r="2239" spans="1:40" ht="15" customHeight="1">
      <c r="A2239" s="352"/>
      <c r="B2239" s="353"/>
      <c r="C2239" s="354"/>
      <c r="D2239" s="202"/>
      <c r="E2239" s="113"/>
      <c r="F2239" s="349"/>
      <c r="G2239" s="350"/>
      <c r="H2239" s="351"/>
      <c r="I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</row>
    <row r="2240" spans="1:40" ht="15" customHeight="1">
      <c r="A2240" s="131"/>
      <c r="B2240" s="114" t="str">
        <f>A2084&amp;" - 計"</f>
        <v>16 - 計</v>
      </c>
      <c r="C2240" s="82"/>
      <c r="D2240" s="203"/>
      <c r="E2240" s="114"/>
      <c r="F2240" s="226"/>
      <c r="G2240" s="127"/>
      <c r="H2240" s="24"/>
      <c r="I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</row>
    <row r="2241" spans="1:40" ht="15" customHeight="1">
      <c r="A2241" s="352"/>
      <c r="B2241" s="359"/>
      <c r="C2241" s="359"/>
      <c r="D2241" s="202"/>
      <c r="E2241" s="3"/>
      <c r="F2241" s="225"/>
      <c r="G2241" s="350"/>
      <c r="H2241" s="21"/>
      <c r="I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</row>
    <row r="2242" spans="1:40" ht="15" customHeight="1">
      <c r="A2242" s="33"/>
      <c r="B2242" s="135"/>
      <c r="C2242" s="135"/>
      <c r="D2242" s="204"/>
      <c r="E2242" s="134"/>
      <c r="F2242" s="244"/>
      <c r="G2242" s="34"/>
      <c r="H2242" s="35"/>
      <c r="I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</row>
    <row r="2243" spans="1:40" ht="15" customHeight="1">
      <c r="A2243" s="141"/>
      <c r="B2243" s="190"/>
      <c r="C2243" s="190"/>
      <c r="D2243" s="205"/>
      <c r="E2243" s="189"/>
      <c r="F2243" s="263"/>
      <c r="G2243" s="125"/>
      <c r="H2243" s="239"/>
      <c r="I2243" s="19"/>
      <c r="J2243" s="221"/>
      <c r="K2243" s="221"/>
      <c r="L2243" s="221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</row>
    <row r="2244" spans="1:40" ht="15" customHeight="1">
      <c r="A2244" s="23">
        <v>17</v>
      </c>
      <c r="B2244" s="184" t="s">
        <v>1641</v>
      </c>
      <c r="C2244" s="82"/>
      <c r="D2244" s="203"/>
      <c r="E2244" s="114"/>
      <c r="F2244" s="226"/>
      <c r="G2244" s="127"/>
      <c r="H2244" s="24"/>
      <c r="I2244" s="19"/>
      <c r="J2244" s="341"/>
      <c r="K2244" s="341"/>
      <c r="L2244" s="341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</row>
    <row r="2245" spans="1:40" ht="15" customHeight="1">
      <c r="A2245" s="188"/>
      <c r="B2245" s="358"/>
      <c r="C2245" s="354"/>
      <c r="D2245" s="238"/>
      <c r="E2245" s="113"/>
      <c r="F2245" s="225"/>
      <c r="G2245" s="350"/>
      <c r="H2245" s="21"/>
      <c r="I2245" s="19"/>
      <c r="J2245" s="256"/>
      <c r="K2245" s="256"/>
      <c r="L2245" s="256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</row>
    <row r="2246" spans="1:40" ht="15" customHeight="1">
      <c r="A2246" s="188"/>
      <c r="B2246" s="82"/>
      <c r="C2246" s="82"/>
      <c r="D2246" s="232"/>
      <c r="E2246" s="114"/>
      <c r="F2246" s="226"/>
      <c r="G2246" s="127"/>
      <c r="H2246" s="24"/>
      <c r="I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</row>
    <row r="2247" spans="1:40" ht="15" customHeight="1">
      <c r="A2247" s="352"/>
      <c r="B2247" s="354"/>
      <c r="C2247" s="354"/>
      <c r="D2247" s="202"/>
      <c r="E2247" s="113"/>
      <c r="F2247" s="349"/>
      <c r="G2247" s="350"/>
      <c r="H2247" s="351"/>
      <c r="I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</row>
    <row r="2248" spans="1:40" ht="15" customHeight="1">
      <c r="A2248" s="23"/>
      <c r="B2248" s="82" t="s">
        <v>2317</v>
      </c>
      <c r="C2248" s="82" t="s">
        <v>2355</v>
      </c>
      <c r="D2248" s="203">
        <v>7</v>
      </c>
      <c r="E2248" s="114" t="s">
        <v>1707</v>
      </c>
      <c r="F2248" s="226"/>
      <c r="G2248" s="127"/>
      <c r="H2248" s="24"/>
      <c r="I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</row>
    <row r="2249" spans="1:40" ht="15" customHeight="1">
      <c r="A2249" s="352"/>
      <c r="B2249" s="359"/>
      <c r="C2249" s="359"/>
      <c r="D2249" s="202"/>
      <c r="E2249" s="3"/>
      <c r="F2249" s="349"/>
      <c r="G2249" s="350"/>
      <c r="H2249" s="351"/>
      <c r="I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</row>
    <row r="2250" spans="1:40" ht="15" customHeight="1">
      <c r="A2250" s="23"/>
      <c r="B2250" s="5" t="s">
        <v>2325</v>
      </c>
      <c r="C2250" s="5" t="s">
        <v>2327</v>
      </c>
      <c r="D2250" s="203">
        <v>1</v>
      </c>
      <c r="E2250" s="114" t="s">
        <v>1707</v>
      </c>
      <c r="F2250" s="226"/>
      <c r="G2250" s="127"/>
      <c r="H2250" s="24"/>
      <c r="I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</row>
    <row r="2251" spans="1:40" ht="15" customHeight="1">
      <c r="A2251" s="352"/>
      <c r="B2251" s="359"/>
      <c r="C2251" s="359"/>
      <c r="D2251" s="202"/>
      <c r="E2251" s="3"/>
      <c r="F2251" s="349"/>
      <c r="G2251" s="350"/>
      <c r="H2251" s="351"/>
      <c r="I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</row>
    <row r="2252" spans="1:40" ht="15" customHeight="1">
      <c r="A2252" s="23"/>
      <c r="B2252" s="5" t="s">
        <v>2356</v>
      </c>
      <c r="C2252" s="5" t="s">
        <v>2357</v>
      </c>
      <c r="D2252" s="203">
        <v>1</v>
      </c>
      <c r="E2252" s="114" t="s">
        <v>1707</v>
      </c>
      <c r="F2252" s="226"/>
      <c r="G2252" s="127"/>
      <c r="H2252" s="24"/>
      <c r="I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</row>
    <row r="2253" spans="1:40" ht="15" customHeight="1">
      <c r="A2253" s="352"/>
      <c r="B2253" s="359"/>
      <c r="C2253" s="359"/>
      <c r="D2253" s="202"/>
      <c r="E2253" s="3"/>
      <c r="F2253" s="349"/>
      <c r="G2253" s="350"/>
      <c r="H2253" s="351"/>
      <c r="I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</row>
    <row r="2254" spans="1:40" ht="15" customHeight="1">
      <c r="A2254" s="23"/>
      <c r="B2254" s="5"/>
      <c r="C2254" s="5"/>
      <c r="D2254" s="203"/>
      <c r="E2254" s="6"/>
      <c r="F2254" s="226"/>
      <c r="G2254" s="127"/>
      <c r="H2254" s="24"/>
      <c r="I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</row>
    <row r="2255" spans="1:40" ht="15" customHeight="1">
      <c r="A2255" s="352"/>
      <c r="B2255" s="354"/>
      <c r="C2255" s="354"/>
      <c r="D2255" s="202"/>
      <c r="E2255" s="113"/>
      <c r="F2255" s="349"/>
      <c r="G2255" s="350"/>
      <c r="H2255" s="351"/>
      <c r="I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</row>
    <row r="2256" spans="1:40" ht="15" customHeight="1">
      <c r="A2256" s="138"/>
      <c r="B2256" s="82" t="s">
        <v>1649</v>
      </c>
      <c r="C2256" s="82" t="s">
        <v>2358</v>
      </c>
      <c r="D2256" s="203">
        <v>9</v>
      </c>
      <c r="E2256" s="114" t="s">
        <v>4</v>
      </c>
      <c r="F2256" s="226"/>
      <c r="G2256" s="127"/>
      <c r="H2256" s="24"/>
      <c r="I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</row>
    <row r="2257" spans="1:40" ht="15" customHeight="1">
      <c r="A2257" s="352"/>
      <c r="B2257" s="354"/>
      <c r="C2257" s="354"/>
      <c r="D2257" s="202"/>
      <c r="E2257" s="113"/>
      <c r="F2257" s="349"/>
      <c r="G2257" s="350"/>
      <c r="H2257" s="351"/>
      <c r="I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</row>
    <row r="2258" spans="1:40" ht="15" customHeight="1">
      <c r="A2258" s="23"/>
      <c r="B2258" s="82" t="s">
        <v>1649</v>
      </c>
      <c r="C2258" s="82" t="s">
        <v>2359</v>
      </c>
      <c r="D2258" s="203">
        <v>5</v>
      </c>
      <c r="E2258" s="114" t="s">
        <v>4</v>
      </c>
      <c r="F2258" s="226"/>
      <c r="G2258" s="127"/>
      <c r="H2258" s="24"/>
      <c r="I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</row>
    <row r="2259" spans="1:40" ht="15" customHeight="1">
      <c r="A2259" s="352"/>
      <c r="B2259" s="354"/>
      <c r="C2259" s="354"/>
      <c r="D2259" s="202"/>
      <c r="E2259" s="113"/>
      <c r="F2259" s="349"/>
      <c r="G2259" s="350"/>
      <c r="H2259" s="351"/>
      <c r="I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</row>
    <row r="2260" spans="1:40" ht="15" customHeight="1">
      <c r="A2260" s="23"/>
      <c r="B2260" s="82" t="s">
        <v>1649</v>
      </c>
      <c r="C2260" s="82" t="s">
        <v>2360</v>
      </c>
      <c r="D2260" s="203">
        <v>43</v>
      </c>
      <c r="E2260" s="114" t="s">
        <v>4</v>
      </c>
      <c r="F2260" s="226"/>
      <c r="G2260" s="127"/>
      <c r="H2260" s="24"/>
      <c r="I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</row>
    <row r="2261" spans="1:40" ht="15" customHeight="1">
      <c r="A2261" s="352"/>
      <c r="B2261" s="354"/>
      <c r="C2261" s="354"/>
      <c r="D2261" s="202"/>
      <c r="E2261" s="113"/>
      <c r="F2261" s="349"/>
      <c r="G2261" s="350"/>
      <c r="H2261" s="351"/>
      <c r="I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</row>
    <row r="2262" spans="1:40" ht="15" customHeight="1">
      <c r="A2262" s="23"/>
      <c r="B2262" s="82" t="s">
        <v>1649</v>
      </c>
      <c r="C2262" s="82" t="s">
        <v>2361</v>
      </c>
      <c r="D2262" s="203">
        <v>6</v>
      </c>
      <c r="E2262" s="114" t="s">
        <v>4</v>
      </c>
      <c r="F2262" s="226"/>
      <c r="G2262" s="127"/>
      <c r="H2262" s="24"/>
      <c r="I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</row>
    <row r="2263" spans="1:40" ht="15" customHeight="1">
      <c r="A2263" s="352"/>
      <c r="B2263" s="354"/>
      <c r="C2263" s="354"/>
      <c r="D2263" s="202"/>
      <c r="E2263" s="113"/>
      <c r="F2263" s="349"/>
      <c r="G2263" s="350"/>
      <c r="H2263" s="351"/>
      <c r="I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</row>
    <row r="2264" spans="1:40" ht="15" customHeight="1">
      <c r="A2264" s="23"/>
      <c r="B2264" s="82" t="s">
        <v>1649</v>
      </c>
      <c r="C2264" s="82" t="s">
        <v>2347</v>
      </c>
      <c r="D2264" s="203">
        <v>14</v>
      </c>
      <c r="E2264" s="114" t="s">
        <v>4</v>
      </c>
      <c r="F2264" s="226"/>
      <c r="G2264" s="127"/>
      <c r="H2264" s="195"/>
      <c r="I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</row>
    <row r="2265" spans="1:40" ht="15" customHeight="1">
      <c r="A2265" s="352"/>
      <c r="B2265" s="354"/>
      <c r="C2265" s="354"/>
      <c r="D2265" s="202"/>
      <c r="E2265" s="113"/>
      <c r="F2265" s="349"/>
      <c r="G2265" s="350"/>
      <c r="H2265" s="351"/>
      <c r="I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</row>
    <row r="2266" spans="1:40" ht="15" customHeight="1">
      <c r="A2266" s="23"/>
      <c r="B2266" s="82"/>
      <c r="C2266" s="82"/>
      <c r="D2266" s="203"/>
      <c r="E2266" s="114"/>
      <c r="F2266" s="226"/>
      <c r="G2266" s="127"/>
      <c r="H2266" s="24"/>
      <c r="I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</row>
    <row r="2267" spans="1:40" ht="15" customHeight="1">
      <c r="A2267" s="352"/>
      <c r="B2267" s="354"/>
      <c r="C2267" s="354"/>
      <c r="D2267" s="202"/>
      <c r="E2267" s="113"/>
      <c r="F2267" s="349"/>
      <c r="G2267" s="350"/>
      <c r="H2267" s="351"/>
      <c r="I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</row>
    <row r="2268" spans="1:40" ht="15" customHeight="1">
      <c r="A2268" s="23"/>
      <c r="B2268" s="82" t="s">
        <v>1661</v>
      </c>
      <c r="C2268" s="82" t="s">
        <v>2362</v>
      </c>
      <c r="D2268" s="203">
        <v>5</v>
      </c>
      <c r="E2268" s="114" t="s">
        <v>4</v>
      </c>
      <c r="F2268" s="231"/>
      <c r="G2268" s="127"/>
      <c r="H2268" s="24"/>
      <c r="I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</row>
    <row r="2269" spans="1:40" ht="15" customHeight="1">
      <c r="A2269" s="352"/>
      <c r="B2269" s="354"/>
      <c r="C2269" s="354"/>
      <c r="D2269" s="202"/>
      <c r="E2269" s="113"/>
      <c r="F2269" s="349"/>
      <c r="G2269" s="350"/>
      <c r="H2269" s="351"/>
      <c r="I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</row>
    <row r="2270" spans="1:40" ht="15" customHeight="1">
      <c r="A2270" s="23"/>
      <c r="B2270" s="82"/>
      <c r="C2270" s="82"/>
      <c r="D2270" s="203"/>
      <c r="E2270" s="114"/>
      <c r="F2270" s="226"/>
      <c r="G2270" s="127"/>
      <c r="H2270" s="24"/>
      <c r="I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</row>
    <row r="2271" spans="1:40" ht="15" customHeight="1">
      <c r="A2271" s="352"/>
      <c r="B2271" s="353"/>
      <c r="C2271" s="354"/>
      <c r="D2271" s="202"/>
      <c r="E2271" s="113"/>
      <c r="F2271" s="349"/>
      <c r="G2271" s="350"/>
      <c r="H2271" s="351"/>
      <c r="I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</row>
    <row r="2272" spans="1:40" ht="15" customHeight="1">
      <c r="A2272" s="131"/>
      <c r="B2272" s="139" t="s">
        <v>1807</v>
      </c>
      <c r="C2272" s="82" t="s">
        <v>2283</v>
      </c>
      <c r="D2272" s="203">
        <v>1</v>
      </c>
      <c r="E2272" s="114" t="s">
        <v>1667</v>
      </c>
      <c r="F2272" s="226"/>
      <c r="G2272" s="127"/>
      <c r="H2272" s="24"/>
      <c r="I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</row>
    <row r="2273" spans="1:40" ht="15" customHeight="1">
      <c r="A2273" s="352"/>
      <c r="B2273" s="359"/>
      <c r="C2273" s="359"/>
      <c r="D2273" s="202"/>
      <c r="E2273" s="3"/>
      <c r="F2273" s="225"/>
      <c r="G2273" s="350"/>
      <c r="H2273" s="21"/>
      <c r="I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</row>
    <row r="2274" spans="1:40" ht="15" customHeight="1">
      <c r="A2274" s="33"/>
      <c r="B2274" s="135" t="s">
        <v>1807</v>
      </c>
      <c r="C2274" s="135" t="s">
        <v>1808</v>
      </c>
      <c r="D2274" s="204">
        <v>4</v>
      </c>
      <c r="E2274" s="134" t="s">
        <v>1667</v>
      </c>
      <c r="F2274" s="244"/>
      <c r="G2274" s="34"/>
      <c r="H2274" s="35"/>
      <c r="I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</row>
    <row r="2275" spans="1:40" ht="15" customHeight="1">
      <c r="A2275" s="141"/>
      <c r="B2275" s="190"/>
      <c r="C2275" s="190"/>
      <c r="D2275" s="205"/>
      <c r="E2275" s="189"/>
      <c r="F2275" s="263"/>
      <c r="G2275" s="125"/>
      <c r="H2275" s="239"/>
      <c r="I2275" s="19"/>
      <c r="J2275" s="221"/>
      <c r="K2275" s="221"/>
      <c r="L2275" s="221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</row>
    <row r="2276" spans="1:40" ht="15" customHeight="1">
      <c r="A2276" s="23"/>
      <c r="B2276" s="184"/>
      <c r="C2276" s="82"/>
      <c r="D2276" s="203"/>
      <c r="E2276" s="114"/>
      <c r="F2276" s="226"/>
      <c r="G2276" s="127"/>
      <c r="H2276" s="24"/>
      <c r="I2276" s="19"/>
      <c r="J2276" s="341"/>
      <c r="K2276" s="341"/>
      <c r="L2276" s="341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</row>
    <row r="2277" spans="1:40" ht="15" customHeight="1">
      <c r="A2277" s="188"/>
      <c r="B2277" s="358"/>
      <c r="C2277" s="354"/>
      <c r="D2277" s="238"/>
      <c r="E2277" s="113"/>
      <c r="F2277" s="225"/>
      <c r="G2277" s="350"/>
      <c r="H2277" s="21"/>
      <c r="I2277" s="19"/>
      <c r="J2277" s="256"/>
      <c r="K2277" s="256"/>
      <c r="L2277" s="256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</row>
    <row r="2278" spans="1:40" ht="15" customHeight="1">
      <c r="A2278" s="188"/>
      <c r="B2278" s="82" t="s">
        <v>1682</v>
      </c>
      <c r="C2278" s="82" t="s">
        <v>1883</v>
      </c>
      <c r="D2278" s="232">
        <v>1</v>
      </c>
      <c r="E2278" s="114" t="s">
        <v>1684</v>
      </c>
      <c r="F2278" s="226"/>
      <c r="G2278" s="127"/>
      <c r="H2278" s="24"/>
      <c r="I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</row>
    <row r="2279" spans="1:40" ht="15" customHeight="1">
      <c r="A2279" s="352"/>
      <c r="B2279" s="354"/>
      <c r="C2279" s="354"/>
      <c r="D2279" s="202"/>
      <c r="E2279" s="113"/>
      <c r="F2279" s="349"/>
      <c r="G2279" s="350"/>
      <c r="H2279" s="351"/>
      <c r="I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</row>
    <row r="2280" spans="1:40" ht="15" customHeight="1">
      <c r="A2280" s="138"/>
      <c r="B2280" s="82" t="s">
        <v>1682</v>
      </c>
      <c r="C2280" s="82" t="s">
        <v>1884</v>
      </c>
      <c r="D2280" s="203">
        <v>1</v>
      </c>
      <c r="E2280" s="114" t="s">
        <v>1684</v>
      </c>
      <c r="F2280" s="226"/>
      <c r="G2280" s="127"/>
      <c r="H2280" s="24"/>
      <c r="I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</row>
    <row r="2281" spans="1:40" ht="15" customHeight="1">
      <c r="A2281" s="352"/>
      <c r="B2281" s="354"/>
      <c r="C2281" s="354"/>
      <c r="D2281" s="202"/>
      <c r="E2281" s="113"/>
      <c r="F2281" s="349"/>
      <c r="G2281" s="350"/>
      <c r="H2281" s="351"/>
      <c r="I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</row>
    <row r="2282" spans="1:40" ht="15" customHeight="1">
      <c r="A2282" s="23"/>
      <c r="B2282" s="82" t="s">
        <v>1682</v>
      </c>
      <c r="C2282" s="82" t="s">
        <v>1937</v>
      </c>
      <c r="D2282" s="203">
        <v>1</v>
      </c>
      <c r="E2282" s="114" t="s">
        <v>1684</v>
      </c>
      <c r="F2282" s="226"/>
      <c r="G2282" s="127"/>
      <c r="H2282" s="24"/>
      <c r="I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</row>
    <row r="2283" spans="1:40" ht="15" customHeight="1">
      <c r="A2283" s="352"/>
      <c r="B2283" s="354"/>
      <c r="C2283" s="354"/>
      <c r="D2283" s="202"/>
      <c r="E2283" s="113"/>
      <c r="F2283" s="349"/>
      <c r="G2283" s="350"/>
      <c r="H2283" s="351"/>
      <c r="I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</row>
    <row r="2284" spans="1:40" ht="15" customHeight="1">
      <c r="A2284" s="23"/>
      <c r="B2284" s="82"/>
      <c r="C2284" s="82"/>
      <c r="D2284" s="203"/>
      <c r="E2284" s="114"/>
      <c r="F2284" s="226"/>
      <c r="G2284" s="127"/>
      <c r="H2284" s="24"/>
      <c r="I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</row>
    <row r="2285" spans="1:40" ht="15" customHeight="1">
      <c r="A2285" s="352"/>
      <c r="B2285" s="354"/>
      <c r="C2285" s="354"/>
      <c r="D2285" s="202"/>
      <c r="E2285" s="113"/>
      <c r="F2285" s="349"/>
      <c r="G2285" s="350"/>
      <c r="H2285" s="351"/>
      <c r="I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</row>
    <row r="2286" spans="1:40" ht="15" customHeight="1">
      <c r="A2286" s="23"/>
      <c r="B2286" s="82"/>
      <c r="C2286" s="82"/>
      <c r="D2286" s="203"/>
      <c r="E2286" s="114"/>
      <c r="F2286" s="226"/>
      <c r="G2286" s="127"/>
      <c r="H2286" s="24"/>
      <c r="I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</row>
    <row r="2287" spans="1:40" ht="15" customHeight="1">
      <c r="A2287" s="352"/>
      <c r="B2287" s="354"/>
      <c r="C2287" s="354"/>
      <c r="D2287" s="202"/>
      <c r="E2287" s="113"/>
      <c r="F2287" s="349"/>
      <c r="G2287" s="350"/>
      <c r="H2287" s="351"/>
      <c r="I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</row>
    <row r="2288" spans="1:40" ht="15" customHeight="1">
      <c r="A2288" s="23"/>
      <c r="B2288" s="82"/>
      <c r="C2288" s="82"/>
      <c r="D2288" s="203"/>
      <c r="E2288" s="114"/>
      <c r="F2288" s="226"/>
      <c r="G2288" s="127"/>
      <c r="H2288" s="24"/>
      <c r="I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</row>
    <row r="2289" spans="1:40" ht="15" customHeight="1">
      <c r="A2289" s="352"/>
      <c r="B2289" s="354"/>
      <c r="C2289" s="354"/>
      <c r="D2289" s="202"/>
      <c r="E2289" s="113"/>
      <c r="F2289" s="349"/>
      <c r="G2289" s="350"/>
      <c r="H2289" s="351"/>
      <c r="I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</row>
    <row r="2290" spans="1:40" ht="15" customHeight="1">
      <c r="A2290" s="23"/>
      <c r="B2290" s="82"/>
      <c r="C2290" s="82"/>
      <c r="D2290" s="203"/>
      <c r="E2290" s="114"/>
      <c r="F2290" s="226"/>
      <c r="G2290" s="127"/>
      <c r="H2290" s="24"/>
      <c r="I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</row>
    <row r="2291" spans="1:40" ht="15" customHeight="1">
      <c r="A2291" s="352"/>
      <c r="B2291" s="354"/>
      <c r="C2291" s="354"/>
      <c r="D2291" s="202"/>
      <c r="E2291" s="113"/>
      <c r="F2291" s="349"/>
      <c r="G2291" s="350"/>
      <c r="H2291" s="351"/>
      <c r="I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</row>
    <row r="2292" spans="1:40" ht="15" customHeight="1">
      <c r="A2292" s="23"/>
      <c r="B2292" s="82"/>
      <c r="C2292" s="82"/>
      <c r="D2292" s="203"/>
      <c r="E2292" s="114"/>
      <c r="F2292" s="226"/>
      <c r="G2292" s="127"/>
      <c r="H2292" s="24"/>
      <c r="I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</row>
    <row r="2293" spans="1:40" ht="15" customHeight="1">
      <c r="A2293" s="352"/>
      <c r="B2293" s="354"/>
      <c r="C2293" s="354"/>
      <c r="D2293" s="202"/>
      <c r="E2293" s="113"/>
      <c r="F2293" s="349"/>
      <c r="G2293" s="350"/>
      <c r="H2293" s="351"/>
      <c r="I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</row>
    <row r="2294" spans="1:40" ht="15" customHeight="1">
      <c r="A2294" s="23"/>
      <c r="B2294" s="82"/>
      <c r="C2294" s="82"/>
      <c r="D2294" s="203"/>
      <c r="E2294" s="114"/>
      <c r="F2294" s="226"/>
      <c r="G2294" s="127"/>
      <c r="H2294" s="24"/>
      <c r="I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</row>
    <row r="2295" spans="1:40" ht="15" customHeight="1">
      <c r="A2295" s="352"/>
      <c r="B2295" s="354"/>
      <c r="C2295" s="354"/>
      <c r="D2295" s="202"/>
      <c r="E2295" s="113"/>
      <c r="F2295" s="349"/>
      <c r="G2295" s="350"/>
      <c r="H2295" s="351"/>
      <c r="I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</row>
    <row r="2296" spans="1:40" ht="15" customHeight="1">
      <c r="A2296" s="23"/>
      <c r="B2296" s="82"/>
      <c r="C2296" s="82"/>
      <c r="D2296" s="203"/>
      <c r="E2296" s="114"/>
      <c r="F2296" s="226"/>
      <c r="G2296" s="127"/>
      <c r="H2296" s="24"/>
      <c r="I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</row>
    <row r="2297" spans="1:40" ht="15" customHeight="1">
      <c r="A2297" s="352"/>
      <c r="B2297" s="359"/>
      <c r="C2297" s="359"/>
      <c r="D2297" s="202"/>
      <c r="E2297" s="3"/>
      <c r="F2297" s="349"/>
      <c r="G2297" s="350"/>
      <c r="H2297" s="351"/>
      <c r="I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</row>
    <row r="2298" spans="1:40" ht="15" customHeight="1">
      <c r="A2298" s="23"/>
      <c r="B2298" s="5"/>
      <c r="C2298" s="5"/>
      <c r="D2298" s="203"/>
      <c r="E2298" s="6"/>
      <c r="F2298" s="226"/>
      <c r="G2298" s="127"/>
      <c r="H2298" s="24"/>
      <c r="I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</row>
    <row r="2299" spans="1:40" ht="15" customHeight="1">
      <c r="A2299" s="352"/>
      <c r="B2299" s="359"/>
      <c r="C2299" s="359"/>
      <c r="D2299" s="202"/>
      <c r="E2299" s="3"/>
      <c r="F2299" s="349"/>
      <c r="G2299" s="350"/>
      <c r="H2299" s="351"/>
      <c r="I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</row>
    <row r="2300" spans="1:40" ht="15" customHeight="1">
      <c r="A2300" s="23"/>
      <c r="B2300" s="5"/>
      <c r="C2300" s="5"/>
      <c r="D2300" s="203"/>
      <c r="E2300" s="6"/>
      <c r="F2300" s="226"/>
      <c r="G2300" s="127"/>
      <c r="H2300" s="24"/>
      <c r="I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</row>
    <row r="2301" spans="1:40" ht="15" customHeight="1">
      <c r="A2301" s="352"/>
      <c r="B2301" s="359"/>
      <c r="C2301" s="359"/>
      <c r="D2301" s="202"/>
      <c r="E2301" s="3"/>
      <c r="F2301" s="349"/>
      <c r="G2301" s="350"/>
      <c r="H2301" s="351"/>
      <c r="I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</row>
    <row r="2302" spans="1:40" ht="15" customHeight="1">
      <c r="A2302" s="23"/>
      <c r="B2302" s="5"/>
      <c r="C2302" s="5"/>
      <c r="D2302" s="203"/>
      <c r="E2302" s="6"/>
      <c r="F2302" s="226"/>
      <c r="G2302" s="127"/>
      <c r="H2302" s="24"/>
      <c r="I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</row>
    <row r="2303" spans="1:40" ht="15" customHeight="1">
      <c r="A2303" s="352"/>
      <c r="B2303" s="353"/>
      <c r="C2303" s="354"/>
      <c r="D2303" s="202"/>
      <c r="E2303" s="113"/>
      <c r="F2303" s="349"/>
      <c r="G2303" s="350"/>
      <c r="H2303" s="351"/>
      <c r="I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</row>
    <row r="2304" spans="1:40" ht="15" customHeight="1">
      <c r="A2304" s="131"/>
      <c r="B2304" s="114" t="str">
        <f>A2244&amp;" - 計"</f>
        <v>17 - 計</v>
      </c>
      <c r="C2304" s="82"/>
      <c r="D2304" s="203"/>
      <c r="E2304" s="114"/>
      <c r="F2304" s="226"/>
      <c r="G2304" s="127"/>
      <c r="H2304" s="24"/>
      <c r="I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</row>
    <row r="2305" spans="1:40" ht="15" customHeight="1">
      <c r="A2305" s="352"/>
      <c r="B2305" s="359"/>
      <c r="C2305" s="359"/>
      <c r="D2305" s="202"/>
      <c r="E2305" s="3"/>
      <c r="F2305" s="225"/>
      <c r="G2305" s="350"/>
      <c r="H2305" s="21"/>
      <c r="I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</row>
    <row r="2306" spans="1:40" ht="15" customHeight="1">
      <c r="A2306" s="33"/>
      <c r="B2306" s="135"/>
      <c r="C2306" s="135"/>
      <c r="D2306" s="204"/>
      <c r="E2306" s="134"/>
      <c r="F2306" s="244"/>
      <c r="G2306" s="34"/>
      <c r="H2306" s="35"/>
      <c r="I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</row>
    <row r="2307" spans="1:40" ht="15" customHeight="1">
      <c r="A2307" s="141"/>
      <c r="B2307" s="190"/>
      <c r="C2307" s="190"/>
      <c r="D2307" s="205"/>
      <c r="E2307" s="189"/>
      <c r="F2307" s="263"/>
      <c r="G2307" s="125"/>
      <c r="H2307" s="239"/>
      <c r="I2307" s="19"/>
      <c r="J2307" s="221"/>
      <c r="K2307" s="221"/>
      <c r="L2307" s="221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</row>
    <row r="2308" spans="1:40" ht="15" customHeight="1">
      <c r="A2308" s="23"/>
      <c r="B2308" s="184"/>
      <c r="C2308" s="82"/>
      <c r="D2308" s="203"/>
      <c r="E2308" s="114"/>
      <c r="F2308" s="226"/>
      <c r="G2308" s="127">
        <f t="shared" ref="G2308" si="0">F2308*D2308</f>
        <v>0</v>
      </c>
      <c r="H2308" s="24"/>
      <c r="I2308" s="19"/>
      <c r="J2308" s="341"/>
      <c r="K2308" s="341"/>
      <c r="L2308" s="341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</row>
    <row r="2309" spans="1:40" ht="15" customHeight="1">
      <c r="A2309" s="188"/>
      <c r="B2309" s="358"/>
      <c r="C2309" s="354"/>
      <c r="D2309" s="238"/>
      <c r="E2309" s="113"/>
      <c r="F2309" s="225"/>
      <c r="G2309" s="350"/>
      <c r="H2309" s="21"/>
      <c r="I2309" s="19"/>
      <c r="J2309" s="256"/>
      <c r="K2309" s="256"/>
      <c r="L2309" s="256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</row>
    <row r="2310" spans="1:40" ht="15" customHeight="1">
      <c r="A2310" s="188"/>
      <c r="B2310" s="82"/>
      <c r="C2310" s="82"/>
      <c r="D2310" s="232"/>
      <c r="E2310" s="114"/>
      <c r="F2310" s="226"/>
      <c r="G2310" s="127">
        <f t="shared" ref="G2310" si="1">F2310*D2310</f>
        <v>0</v>
      </c>
      <c r="H2310" s="24"/>
      <c r="I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</row>
    <row r="2311" spans="1:40" ht="15" customHeight="1">
      <c r="A2311" s="352"/>
      <c r="B2311" s="354"/>
      <c r="C2311" s="354"/>
      <c r="D2311" s="202"/>
      <c r="E2311" s="113"/>
      <c r="F2311" s="349"/>
      <c r="G2311" s="350"/>
      <c r="H2311" s="351"/>
      <c r="I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</row>
    <row r="2312" spans="1:40" ht="15" customHeight="1">
      <c r="A2312" s="138"/>
      <c r="B2312" s="82"/>
      <c r="C2312" s="82"/>
      <c r="D2312" s="203"/>
      <c r="E2312" s="114"/>
      <c r="F2312" s="226"/>
      <c r="G2312" s="127">
        <f t="shared" ref="G2312" si="2">F2312*D2312</f>
        <v>0</v>
      </c>
      <c r="H2312" s="195"/>
      <c r="I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</row>
    <row r="2313" spans="1:40" ht="15" customHeight="1">
      <c r="A2313" s="352"/>
      <c r="B2313" s="354"/>
      <c r="C2313" s="354"/>
      <c r="D2313" s="202"/>
      <c r="E2313" s="113"/>
      <c r="F2313" s="349"/>
      <c r="G2313" s="350"/>
      <c r="H2313" s="351"/>
      <c r="I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</row>
    <row r="2314" spans="1:40" ht="15" customHeight="1">
      <c r="A2314" s="23"/>
      <c r="B2314" s="82"/>
      <c r="C2314" s="82"/>
      <c r="D2314" s="203"/>
      <c r="E2314" s="114"/>
      <c r="F2314" s="226"/>
      <c r="G2314" s="127">
        <f t="shared" ref="G2314" si="3">F2314*D2314</f>
        <v>0</v>
      </c>
      <c r="H2314" s="24"/>
      <c r="I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</row>
    <row r="2315" spans="1:40" ht="15" customHeight="1">
      <c r="A2315" s="352"/>
      <c r="B2315" s="354"/>
      <c r="C2315" s="354"/>
      <c r="D2315" s="202"/>
      <c r="E2315" s="113"/>
      <c r="F2315" s="349"/>
      <c r="G2315" s="350"/>
      <c r="H2315" s="351"/>
      <c r="I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</row>
    <row r="2316" spans="1:40" ht="15" customHeight="1">
      <c r="A2316" s="23"/>
      <c r="B2316" s="82"/>
      <c r="C2316" s="82"/>
      <c r="D2316" s="203"/>
      <c r="E2316" s="114"/>
      <c r="F2316" s="226"/>
      <c r="G2316" s="127">
        <f t="shared" ref="G2316" si="4">F2316*D2316</f>
        <v>0</v>
      </c>
      <c r="H2316" s="24"/>
      <c r="I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</row>
    <row r="2317" spans="1:40" ht="15" customHeight="1">
      <c r="A2317" s="352"/>
      <c r="B2317" s="354"/>
      <c r="C2317" s="354"/>
      <c r="D2317" s="202"/>
      <c r="E2317" s="113"/>
      <c r="F2317" s="349"/>
      <c r="G2317" s="350"/>
      <c r="H2317" s="351"/>
      <c r="I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</row>
    <row r="2318" spans="1:40" ht="15" customHeight="1">
      <c r="A2318" s="23"/>
      <c r="B2318" s="82"/>
      <c r="C2318" s="82"/>
      <c r="D2318" s="203"/>
      <c r="E2318" s="114"/>
      <c r="F2318" s="226"/>
      <c r="G2318" s="127">
        <f t="shared" ref="G2318" si="5">F2318*D2318</f>
        <v>0</v>
      </c>
      <c r="H2318" s="24"/>
      <c r="I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</row>
    <row r="2319" spans="1:40" ht="15" customHeight="1">
      <c r="A2319" s="352"/>
      <c r="B2319" s="354"/>
      <c r="C2319" s="354"/>
      <c r="D2319" s="202"/>
      <c r="E2319" s="113"/>
      <c r="F2319" s="349"/>
      <c r="G2319" s="350"/>
      <c r="H2319" s="351"/>
      <c r="I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</row>
    <row r="2320" spans="1:40" ht="15" customHeight="1">
      <c r="A2320" s="23"/>
      <c r="B2320" s="82"/>
      <c r="C2320" s="82"/>
      <c r="D2320" s="203"/>
      <c r="E2320" s="114"/>
      <c r="F2320" s="226"/>
      <c r="G2320" s="127">
        <f t="shared" ref="G2320" si="6">F2320*D2320</f>
        <v>0</v>
      </c>
      <c r="H2320" s="24"/>
      <c r="I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</row>
    <row r="2321" spans="1:40" ht="15" customHeight="1">
      <c r="A2321" s="352"/>
      <c r="B2321" s="354"/>
      <c r="C2321" s="354"/>
      <c r="D2321" s="202"/>
      <c r="E2321" s="113"/>
      <c r="F2321" s="349"/>
      <c r="G2321" s="350"/>
      <c r="H2321" s="351"/>
      <c r="I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</row>
    <row r="2322" spans="1:40" ht="15" customHeight="1">
      <c r="A2322" s="23"/>
      <c r="B2322" s="82"/>
      <c r="C2322" s="82"/>
      <c r="D2322" s="203"/>
      <c r="E2322" s="114"/>
      <c r="F2322" s="226"/>
      <c r="G2322" s="127">
        <f t="shared" ref="G2322" si="7">F2322*D2322</f>
        <v>0</v>
      </c>
      <c r="H2322" s="24"/>
      <c r="I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</row>
    <row r="2323" spans="1:40" ht="15" customHeight="1">
      <c r="A2323" s="352"/>
      <c r="B2323" s="354"/>
      <c r="C2323" s="354"/>
      <c r="D2323" s="202"/>
      <c r="E2323" s="113"/>
      <c r="F2323" s="349"/>
      <c r="G2323" s="350"/>
      <c r="H2323" s="351"/>
      <c r="I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</row>
    <row r="2324" spans="1:40" ht="15" customHeight="1">
      <c r="A2324" s="23"/>
      <c r="B2324" s="82"/>
      <c r="C2324" s="82"/>
      <c r="D2324" s="203"/>
      <c r="E2324" s="114"/>
      <c r="F2324" s="226"/>
      <c r="G2324" s="127">
        <f t="shared" ref="G2324" si="8">F2324*D2324</f>
        <v>0</v>
      </c>
      <c r="H2324" s="24"/>
      <c r="I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</row>
    <row r="2325" spans="1:40" ht="15" customHeight="1">
      <c r="A2325" s="352"/>
      <c r="B2325" s="354"/>
      <c r="C2325" s="354"/>
      <c r="D2325" s="202"/>
      <c r="E2325" s="113"/>
      <c r="F2325" s="349"/>
      <c r="G2325" s="350"/>
      <c r="H2325" s="351"/>
      <c r="I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</row>
    <row r="2326" spans="1:40" ht="15" customHeight="1">
      <c r="A2326" s="23"/>
      <c r="B2326" s="82"/>
      <c r="C2326" s="82"/>
      <c r="D2326" s="203"/>
      <c r="E2326" s="114"/>
      <c r="F2326" s="226"/>
      <c r="G2326" s="127">
        <f t="shared" ref="G2326" si="9">F2326*D2326</f>
        <v>0</v>
      </c>
      <c r="H2326" s="24"/>
      <c r="I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</row>
    <row r="2327" spans="1:40" ht="15" customHeight="1">
      <c r="A2327" s="352"/>
      <c r="B2327" s="354"/>
      <c r="C2327" s="354"/>
      <c r="D2327" s="202"/>
      <c r="E2327" s="113"/>
      <c r="F2327" s="349"/>
      <c r="G2327" s="350"/>
      <c r="H2327" s="351"/>
      <c r="I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</row>
    <row r="2328" spans="1:40" ht="15" customHeight="1">
      <c r="A2328" s="23"/>
      <c r="B2328" s="82"/>
      <c r="C2328" s="82"/>
      <c r="D2328" s="203"/>
      <c r="E2328" s="114"/>
      <c r="F2328" s="226"/>
      <c r="G2328" s="127">
        <f t="shared" ref="G2328" si="10">F2328*D2328</f>
        <v>0</v>
      </c>
      <c r="H2328" s="24"/>
      <c r="I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</row>
    <row r="2329" spans="1:40" ht="15" customHeight="1">
      <c r="A2329" s="352"/>
      <c r="B2329" s="359"/>
      <c r="C2329" s="359"/>
      <c r="D2329" s="202"/>
      <c r="E2329" s="3"/>
      <c r="F2329" s="349"/>
      <c r="G2329" s="350"/>
      <c r="H2329" s="351"/>
      <c r="I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</row>
    <row r="2330" spans="1:40" ht="15" customHeight="1">
      <c r="A2330" s="23"/>
      <c r="B2330" s="5"/>
      <c r="C2330" s="5"/>
      <c r="D2330" s="203"/>
      <c r="E2330" s="6"/>
      <c r="F2330" s="226"/>
      <c r="G2330" s="127">
        <f t="shared" ref="G2330" si="11">F2330*D2330</f>
        <v>0</v>
      </c>
      <c r="H2330" s="24"/>
      <c r="I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</row>
    <row r="2331" spans="1:40" ht="15" customHeight="1">
      <c r="A2331" s="352"/>
      <c r="B2331" s="359"/>
      <c r="C2331" s="359"/>
      <c r="D2331" s="202"/>
      <c r="E2331" s="3"/>
      <c r="F2331" s="349"/>
      <c r="G2331" s="350"/>
      <c r="H2331" s="351"/>
      <c r="I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</row>
    <row r="2332" spans="1:40" ht="15" customHeight="1">
      <c r="A2332" s="23"/>
      <c r="B2332" s="5"/>
      <c r="C2332" s="5"/>
      <c r="D2332" s="203"/>
      <c r="E2332" s="6"/>
      <c r="F2332" s="226"/>
      <c r="G2332" s="127">
        <f t="shared" ref="G2332" si="12">F2332*D2332</f>
        <v>0</v>
      </c>
      <c r="H2332" s="24"/>
      <c r="I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</row>
    <row r="2333" spans="1:40" ht="15" customHeight="1">
      <c r="A2333" s="352"/>
      <c r="B2333" s="359"/>
      <c r="C2333" s="359"/>
      <c r="D2333" s="202"/>
      <c r="E2333" s="3"/>
      <c r="F2333" s="349"/>
      <c r="G2333" s="350"/>
      <c r="H2333" s="351"/>
      <c r="I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</row>
    <row r="2334" spans="1:40" ht="15" customHeight="1">
      <c r="A2334" s="23"/>
      <c r="B2334" s="5"/>
      <c r="C2334" s="5"/>
      <c r="D2334" s="203"/>
      <c r="E2334" s="6"/>
      <c r="F2334" s="226"/>
      <c r="G2334" s="127">
        <f t="shared" ref="G2334" si="13">F2334*D2334</f>
        <v>0</v>
      </c>
      <c r="H2334" s="24"/>
      <c r="I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</row>
    <row r="2335" spans="1:40" ht="15" customHeight="1">
      <c r="A2335" s="352"/>
      <c r="B2335" s="353"/>
      <c r="C2335" s="354"/>
      <c r="D2335" s="202"/>
      <c r="E2335" s="113"/>
      <c r="F2335" s="349"/>
      <c r="G2335" s="350"/>
      <c r="H2335" s="351"/>
      <c r="I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</row>
    <row r="2336" spans="1:40" ht="15" customHeight="1">
      <c r="A2336" s="131"/>
      <c r="B2336" s="114"/>
      <c r="C2336" s="82"/>
      <c r="D2336" s="203"/>
      <c r="E2336" s="114"/>
      <c r="F2336" s="226"/>
      <c r="G2336" s="127">
        <f t="shared" ref="G2336" si="14">F2336*D2336</f>
        <v>0</v>
      </c>
      <c r="H2336" s="24"/>
      <c r="I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</row>
    <row r="2337" spans="1:40" ht="15" customHeight="1">
      <c r="A2337" s="352"/>
      <c r="B2337" s="359"/>
      <c r="C2337" s="359"/>
      <c r="D2337" s="202"/>
      <c r="E2337" s="3"/>
      <c r="F2337" s="225"/>
      <c r="G2337" s="350"/>
      <c r="H2337" s="21"/>
      <c r="I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</row>
    <row r="2338" spans="1:40" ht="15" customHeight="1">
      <c r="A2338" s="47"/>
      <c r="B2338" s="10"/>
      <c r="C2338" s="10"/>
      <c r="D2338" s="204"/>
      <c r="E2338" s="11"/>
      <c r="F2338" s="244"/>
      <c r="G2338" s="122">
        <f t="shared" ref="G2338" si="15">F2338*D2338</f>
        <v>0</v>
      </c>
      <c r="H2338" s="121"/>
      <c r="I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</row>
    <row r="2339" spans="1:40">
      <c r="C2339" s="20" t="s">
        <v>2363</v>
      </c>
    </row>
    <row r="2340" spans="1:40">
      <c r="B2340" s="20" t="s">
        <v>2363</v>
      </c>
      <c r="C2340" s="20" t="s">
        <v>2363</v>
      </c>
      <c r="E2340" s="20" t="s">
        <v>2363</v>
      </c>
    </row>
  </sheetData>
  <mergeCells count="9"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honeticPr fontId="6"/>
  <printOptions horizontalCentered="1" verticalCentered="1" gridLines="1" gridLinesSet="0"/>
  <pageMargins left="0.39370078740157483" right="0.39370078740157483" top="1.299212598425197" bottom="0.70866141732283472" header="0.51181102362204722" footer="0.23622047244094491"/>
  <pageSetup paperSize="9" scale="97" orientation="landscape" r:id="rId1"/>
  <headerFooter alignWithMargins="0">
    <oddFooter>&amp;L&amp;"ＭＳ Ｐ明朝,標準"&amp;A&amp;R&amp;"ＭＳ Ｐ明朝,標準"Ｐ－&amp;P</oddFooter>
  </headerFooter>
  <rowBreaks count="71" manualBreakCount="71">
    <brk id="34" max="7" man="1"/>
    <brk id="66" max="7" man="1"/>
    <brk id="98" max="7" man="1"/>
    <brk id="130" max="7" man="1"/>
    <brk id="162" max="7" man="1"/>
    <brk id="194" max="7" man="1"/>
    <brk id="226" max="7" man="1"/>
    <brk id="258" max="7" man="1"/>
    <brk id="290" max="7" man="1"/>
    <brk id="322" max="7" man="1"/>
    <brk id="354" max="7" man="1"/>
    <brk id="386" max="7" man="1"/>
    <brk id="418" max="7" man="1"/>
    <brk id="450" max="7" man="1"/>
    <brk id="482" max="7" man="1"/>
    <brk id="514" max="7" man="1"/>
    <brk id="546" max="7" man="1"/>
    <brk id="578" max="7" man="1"/>
    <brk id="610" max="7" man="1"/>
    <brk id="642" max="7" man="1"/>
    <brk id="674" max="7" man="1"/>
    <brk id="706" max="7" man="1"/>
    <brk id="738" max="7" man="1"/>
    <brk id="770" max="7" man="1"/>
    <brk id="802" max="7" man="1"/>
    <brk id="834" max="7" man="1"/>
    <brk id="866" max="7" man="1"/>
    <brk id="898" max="7" man="1"/>
    <brk id="930" max="7" man="1"/>
    <brk id="962" max="7" man="1"/>
    <brk id="994" max="7" man="1"/>
    <brk id="1026" max="7" man="1"/>
    <brk id="1058" max="7" man="1"/>
    <brk id="1090" max="7" man="1"/>
    <brk id="1122" max="7" man="1"/>
    <brk id="1154" max="7" man="1"/>
    <brk id="1186" max="7" man="1"/>
    <brk id="1218" max="7" man="1"/>
    <brk id="1250" max="7" man="1"/>
    <brk id="1282" max="7" man="1"/>
    <brk id="1314" max="7" man="1"/>
    <brk id="1346" max="7" man="1"/>
    <brk id="1378" max="7" man="1"/>
    <brk id="1410" max="7" man="1"/>
    <brk id="1442" max="7" man="1"/>
    <brk id="1474" max="7" man="1"/>
    <brk id="1506" max="7" man="1"/>
    <brk id="1538" max="7" man="1"/>
    <brk id="1570" max="7" man="1"/>
    <brk id="1602" max="7" man="1"/>
    <brk id="1634" max="7" man="1"/>
    <brk id="1666" max="7" man="1"/>
    <brk id="1698" max="7" man="1"/>
    <brk id="1730" max="7" man="1"/>
    <brk id="1762" max="7" man="1"/>
    <brk id="1794" max="7" man="1"/>
    <brk id="1826" max="7" man="1"/>
    <brk id="1858" max="7" man="1"/>
    <brk id="1890" max="7" man="1"/>
    <brk id="1922" max="7" man="1"/>
    <brk id="1954" max="7" man="1"/>
    <brk id="1986" max="7" man="1"/>
    <brk id="2018" max="7" man="1"/>
    <brk id="2050" max="7" man="1"/>
    <brk id="2082" max="7" man="1"/>
    <brk id="2114" max="7" man="1"/>
    <brk id="2146" max="7" man="1"/>
    <brk id="2178" max="7" man="1"/>
    <brk id="2210" max="7" man="1"/>
    <brk id="2242" max="7" man="1"/>
    <brk id="2274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N292"/>
  <sheetViews>
    <sheetView showZeros="0" view="pageBreakPreview" zoomScale="85" zoomScaleNormal="80" zoomScaleSheetLayoutView="85" workbookViewId="0">
      <pane xSplit="5" topLeftCell="F1" activePane="topRight" state="frozen"/>
      <selection activeCell="G34" sqref="G1:G34"/>
      <selection pane="topRight" activeCell="F197" sqref="F197"/>
    </sheetView>
  </sheetViews>
  <sheetFormatPr defaultColWidth="10.125" defaultRowHeight="13.5"/>
  <cols>
    <col min="1" max="1" width="5" style="72" customWidth="1"/>
    <col min="2" max="2" width="26.875" style="20" customWidth="1"/>
    <col min="3" max="3" width="33" style="20" customWidth="1"/>
    <col min="4" max="4" width="11.125" style="208" customWidth="1"/>
    <col min="5" max="5" width="6.375" style="20" customWidth="1"/>
    <col min="6" max="6" width="12.875" style="74" customWidth="1"/>
    <col min="7" max="7" width="18.125" style="74" customWidth="1"/>
    <col min="8" max="8" width="31.25" style="20" customWidth="1"/>
    <col min="9" max="9" width="1.75" style="20" customWidth="1"/>
    <col min="10" max="10" width="13" style="18" customWidth="1"/>
    <col min="11" max="11" width="12" style="18" customWidth="1"/>
    <col min="12" max="12" width="11.5" style="18" customWidth="1"/>
    <col min="13" max="13" width="11.375" style="18" bestFit="1" customWidth="1"/>
    <col min="14" max="16384" width="10.125" style="20"/>
  </cols>
  <sheetData>
    <row r="1" spans="1:40" ht="15" customHeight="1">
      <c r="A1" s="703"/>
      <c r="B1" s="705" t="s">
        <v>31</v>
      </c>
      <c r="C1" s="705" t="s">
        <v>32</v>
      </c>
      <c r="D1" s="712" t="s">
        <v>33</v>
      </c>
      <c r="E1" s="689" t="s">
        <v>1</v>
      </c>
      <c r="F1" s="710" t="s">
        <v>34</v>
      </c>
      <c r="G1" s="694" t="s">
        <v>35</v>
      </c>
      <c r="H1" s="696" t="s">
        <v>36</v>
      </c>
      <c r="I1" s="69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</row>
    <row r="2" spans="1:40" ht="15" customHeight="1">
      <c r="A2" s="704"/>
      <c r="B2" s="706"/>
      <c r="C2" s="706"/>
      <c r="D2" s="713"/>
      <c r="E2" s="690"/>
      <c r="F2" s="711"/>
      <c r="G2" s="695"/>
      <c r="H2" s="697"/>
      <c r="I2" s="69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</row>
    <row r="3" spans="1:40" ht="15" customHeight="1">
      <c r="A3" s="133"/>
      <c r="B3" s="130"/>
      <c r="C3" s="130"/>
      <c r="D3" s="202"/>
      <c r="E3" s="113"/>
      <c r="F3" s="225"/>
      <c r="G3" s="125"/>
      <c r="H3" s="21"/>
      <c r="I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</row>
    <row r="4" spans="1:40" ht="15" customHeight="1">
      <c r="A4" s="252" t="s">
        <v>1621</v>
      </c>
      <c r="B4" s="184" t="s">
        <v>1618</v>
      </c>
      <c r="C4" s="82"/>
      <c r="D4" s="203"/>
      <c r="E4" s="114"/>
      <c r="F4" s="226"/>
      <c r="G4" s="127"/>
      <c r="H4" s="24"/>
      <c r="I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</row>
    <row r="5" spans="1:40" ht="15" customHeight="1">
      <c r="A5" s="352"/>
      <c r="B5" s="354"/>
      <c r="C5" s="354"/>
      <c r="D5" s="202"/>
      <c r="E5" s="113"/>
      <c r="F5" s="349"/>
      <c r="G5" s="350"/>
      <c r="H5" s="351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</row>
    <row r="6" spans="1:40" ht="15" customHeight="1">
      <c r="A6" s="138"/>
      <c r="B6" s="82" t="s">
        <v>2364</v>
      </c>
      <c r="C6" s="114"/>
      <c r="D6" s="203"/>
      <c r="E6" s="114"/>
      <c r="F6" s="226"/>
      <c r="G6" s="127"/>
      <c r="H6" s="24"/>
      <c r="I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</row>
    <row r="7" spans="1:40" ht="15" customHeight="1">
      <c r="A7" s="352"/>
      <c r="B7" s="354"/>
      <c r="C7" s="354"/>
      <c r="D7" s="202"/>
      <c r="E7" s="113"/>
      <c r="F7" s="225"/>
      <c r="G7" s="125"/>
      <c r="H7" s="351"/>
      <c r="I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pans="1:40" ht="15" customHeight="1">
      <c r="A8" s="138">
        <v>1</v>
      </c>
      <c r="B8" s="82" t="s">
        <v>2365</v>
      </c>
      <c r="C8" s="82"/>
      <c r="D8" s="368">
        <v>1</v>
      </c>
      <c r="E8" s="114" t="s">
        <v>245</v>
      </c>
      <c r="F8" s="226"/>
      <c r="G8" s="27"/>
      <c r="H8" s="24"/>
      <c r="I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</row>
    <row r="9" spans="1:40" ht="15" customHeight="1">
      <c r="A9" s="352"/>
      <c r="B9" s="354"/>
      <c r="C9" s="354"/>
      <c r="D9" s="202"/>
      <c r="E9" s="113"/>
      <c r="F9" s="349"/>
      <c r="G9" s="125"/>
      <c r="H9" s="351"/>
      <c r="I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</row>
    <row r="10" spans="1:40" ht="15" customHeight="1">
      <c r="A10" s="138"/>
      <c r="B10" s="82"/>
      <c r="C10" s="82"/>
      <c r="D10" s="368"/>
      <c r="E10" s="114"/>
      <c r="F10" s="226"/>
      <c r="G10" s="27"/>
      <c r="H10" s="24"/>
      <c r="I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</row>
    <row r="11" spans="1:40" ht="15" customHeight="1">
      <c r="A11" s="352"/>
      <c r="B11" s="354"/>
      <c r="C11" s="354"/>
      <c r="D11" s="202"/>
      <c r="E11" s="113"/>
      <c r="F11" s="349"/>
      <c r="G11" s="125"/>
      <c r="H11" s="351"/>
      <c r="I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</row>
    <row r="12" spans="1:40" ht="15" customHeight="1">
      <c r="A12" s="138"/>
      <c r="B12" s="82"/>
      <c r="C12" s="82"/>
      <c r="D12" s="203"/>
      <c r="E12" s="114"/>
      <c r="F12" s="226"/>
      <c r="G12" s="27"/>
      <c r="H12" s="24"/>
      <c r="I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pans="1:40" ht="15" customHeight="1">
      <c r="A13" s="352"/>
      <c r="B13" s="354"/>
      <c r="C13" s="354"/>
      <c r="D13" s="202"/>
      <c r="E13" s="113"/>
      <c r="F13" s="349"/>
      <c r="G13" s="350"/>
      <c r="H13" s="351"/>
      <c r="I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  <row r="14" spans="1:40" ht="15" customHeight="1">
      <c r="A14" s="138"/>
      <c r="B14" s="82"/>
      <c r="C14" s="82"/>
      <c r="D14" s="203"/>
      <c r="E14" s="114"/>
      <c r="F14" s="226"/>
      <c r="G14" s="27"/>
      <c r="H14" s="24"/>
      <c r="I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</row>
    <row r="15" spans="1:40" ht="15" customHeight="1">
      <c r="A15" s="352"/>
      <c r="B15" s="354"/>
      <c r="C15" s="354"/>
      <c r="D15" s="202"/>
      <c r="E15" s="113"/>
      <c r="F15" s="349"/>
      <c r="G15" s="350"/>
      <c r="H15" s="351"/>
      <c r="I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pans="1:40" ht="15" customHeight="1">
      <c r="A16" s="138"/>
      <c r="B16" s="82"/>
      <c r="C16" s="82"/>
      <c r="D16" s="203"/>
      <c r="E16" s="114"/>
      <c r="F16" s="226"/>
      <c r="G16" s="27"/>
      <c r="H16" s="24"/>
      <c r="I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pans="1:40" ht="15" customHeight="1">
      <c r="A17" s="352"/>
      <c r="B17" s="354"/>
      <c r="C17" s="354"/>
      <c r="D17" s="202"/>
      <c r="E17" s="113"/>
      <c r="F17" s="349"/>
      <c r="G17" s="350"/>
      <c r="H17" s="351"/>
      <c r="I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pans="1:40" ht="15" customHeight="1">
      <c r="A18" s="138"/>
      <c r="B18" s="82"/>
      <c r="C18" s="82"/>
      <c r="D18" s="203"/>
      <c r="E18" s="114"/>
      <c r="F18" s="226"/>
      <c r="G18" s="27"/>
      <c r="H18" s="24"/>
      <c r="I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</row>
    <row r="19" spans="1:40" ht="15" customHeight="1">
      <c r="A19" s="352"/>
      <c r="B19" s="354"/>
      <c r="C19" s="354"/>
      <c r="D19" s="202"/>
      <c r="E19" s="113"/>
      <c r="F19" s="349"/>
      <c r="G19" s="350"/>
      <c r="H19" s="351"/>
      <c r="I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</row>
    <row r="20" spans="1:40" ht="15" customHeight="1">
      <c r="A20" s="138"/>
      <c r="B20" s="82"/>
      <c r="C20" s="82"/>
      <c r="D20" s="203"/>
      <c r="E20" s="114"/>
      <c r="F20" s="226"/>
      <c r="G20" s="27"/>
      <c r="H20" s="24"/>
      <c r="I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</row>
    <row r="21" spans="1:40" ht="15" customHeight="1">
      <c r="A21" s="352"/>
      <c r="B21" s="354"/>
      <c r="C21" s="354"/>
      <c r="D21" s="202"/>
      <c r="E21" s="113"/>
      <c r="F21" s="349"/>
      <c r="G21" s="350"/>
      <c r="H21" s="351"/>
      <c r="I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</row>
    <row r="22" spans="1:40" ht="15" customHeight="1">
      <c r="A22" s="138"/>
      <c r="B22" s="82"/>
      <c r="C22" s="82"/>
      <c r="D22" s="203"/>
      <c r="E22" s="114"/>
      <c r="F22" s="226"/>
      <c r="G22" s="27"/>
      <c r="H22" s="24"/>
      <c r="I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</row>
    <row r="23" spans="1:40" ht="15" customHeight="1">
      <c r="A23" s="352"/>
      <c r="B23" s="354"/>
      <c r="C23" s="354"/>
      <c r="D23" s="202"/>
      <c r="E23" s="113"/>
      <c r="F23" s="349"/>
      <c r="G23" s="350"/>
      <c r="H23" s="351"/>
      <c r="I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</row>
    <row r="24" spans="1:40" ht="15" customHeight="1">
      <c r="A24" s="138"/>
      <c r="B24" s="82"/>
      <c r="C24" s="82"/>
      <c r="D24" s="203"/>
      <c r="E24" s="114"/>
      <c r="F24" s="226"/>
      <c r="G24" s="27"/>
      <c r="H24" s="24"/>
      <c r="I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</row>
    <row r="25" spans="1:40" ht="15" customHeight="1">
      <c r="A25" s="352"/>
      <c r="B25" s="354"/>
      <c r="C25" s="354"/>
      <c r="D25" s="202"/>
      <c r="E25" s="113"/>
      <c r="F25" s="349"/>
      <c r="G25" s="350"/>
      <c r="H25" s="351"/>
      <c r="I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</row>
    <row r="26" spans="1:40" ht="15" customHeight="1">
      <c r="A26" s="138"/>
      <c r="B26" s="82"/>
      <c r="C26" s="82"/>
      <c r="D26" s="203"/>
      <c r="E26" s="114"/>
      <c r="F26" s="226"/>
      <c r="G26" s="27"/>
      <c r="H26" s="24"/>
      <c r="I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</row>
    <row r="27" spans="1:40" ht="15" customHeight="1">
      <c r="A27" s="352"/>
      <c r="B27" s="354"/>
      <c r="C27" s="354"/>
      <c r="D27" s="202"/>
      <c r="E27" s="113"/>
      <c r="F27" s="349"/>
      <c r="G27" s="350"/>
      <c r="H27" s="351"/>
      <c r="I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</row>
    <row r="28" spans="1:40" ht="15" customHeight="1">
      <c r="A28" s="138"/>
      <c r="B28" s="82"/>
      <c r="C28" s="82"/>
      <c r="D28" s="203"/>
      <c r="E28" s="114"/>
      <c r="F28" s="226"/>
      <c r="G28" s="27"/>
      <c r="H28" s="24"/>
      <c r="I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</row>
    <row r="29" spans="1:40" ht="15" customHeight="1">
      <c r="A29" s="352"/>
      <c r="B29" s="354"/>
      <c r="C29" s="354"/>
      <c r="D29" s="202"/>
      <c r="E29" s="113"/>
      <c r="F29" s="349"/>
      <c r="G29" s="350"/>
      <c r="H29" s="351"/>
      <c r="I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</row>
    <row r="30" spans="1:40" ht="15" customHeight="1">
      <c r="A30" s="138"/>
      <c r="B30" s="82"/>
      <c r="C30" s="82"/>
      <c r="D30" s="203"/>
      <c r="E30" s="114"/>
      <c r="F30" s="226"/>
      <c r="G30" s="27"/>
      <c r="H30" s="24"/>
      <c r="I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</row>
    <row r="31" spans="1:40" s="29" customFormat="1" ht="15" customHeight="1">
      <c r="A31" s="352"/>
      <c r="B31" s="354"/>
      <c r="C31" s="354"/>
      <c r="D31" s="202"/>
      <c r="E31" s="113"/>
      <c r="F31" s="225"/>
      <c r="G31" s="125"/>
      <c r="H31" s="28"/>
      <c r="J31" s="18"/>
      <c r="K31" s="18"/>
      <c r="L31" s="18"/>
      <c r="M31" s="18"/>
    </row>
    <row r="32" spans="1:40" s="29" customFormat="1" ht="15" customHeight="1">
      <c r="A32" s="138"/>
      <c r="B32" s="114" t="str">
        <f>A4&amp;" - 計"</f>
        <v>E-2 - 計</v>
      </c>
      <c r="C32" s="82"/>
      <c r="D32" s="203"/>
      <c r="E32" s="114"/>
      <c r="F32" s="226"/>
      <c r="G32" s="27"/>
      <c r="H32" s="31"/>
      <c r="J32" s="18"/>
      <c r="K32" s="18"/>
      <c r="L32" s="18"/>
      <c r="M32" s="18"/>
    </row>
    <row r="33" spans="1:40" s="29" customFormat="1" ht="15" customHeight="1">
      <c r="A33" s="352"/>
      <c r="B33" s="354"/>
      <c r="C33" s="354"/>
      <c r="D33" s="202"/>
      <c r="E33" s="137"/>
      <c r="F33" s="225"/>
      <c r="G33" s="350"/>
      <c r="H33" s="28"/>
      <c r="J33" s="18"/>
      <c r="K33" s="18"/>
      <c r="L33" s="18"/>
      <c r="M33" s="18"/>
    </row>
    <row r="34" spans="1:40" s="29" customFormat="1" ht="15" customHeight="1">
      <c r="A34" s="33"/>
      <c r="B34" s="135"/>
      <c r="C34" s="135"/>
      <c r="D34" s="204"/>
      <c r="E34" s="134"/>
      <c r="F34" s="244"/>
      <c r="G34" s="34"/>
      <c r="H34" s="35"/>
      <c r="J34" s="18"/>
      <c r="K34" s="18"/>
      <c r="L34" s="18"/>
      <c r="M34" s="18"/>
    </row>
    <row r="35" spans="1:40" ht="15" customHeight="1">
      <c r="A35" s="133"/>
      <c r="B35" s="130"/>
      <c r="C35" s="130"/>
      <c r="D35" s="202"/>
      <c r="E35" s="113"/>
      <c r="F35" s="225"/>
      <c r="G35" s="125"/>
      <c r="H35" s="21"/>
      <c r="I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</row>
    <row r="36" spans="1:40" ht="15" customHeight="1">
      <c r="A36" s="138">
        <v>1</v>
      </c>
      <c r="B36" s="82" t="s">
        <v>2365</v>
      </c>
      <c r="C36" s="82"/>
      <c r="D36" s="203"/>
      <c r="E36" s="114"/>
      <c r="F36" s="226"/>
      <c r="G36" s="127"/>
      <c r="H36" s="24"/>
      <c r="I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</row>
    <row r="37" spans="1:40" ht="15" customHeight="1">
      <c r="A37" s="352"/>
      <c r="B37" s="354"/>
      <c r="C37" s="354"/>
      <c r="D37" s="202"/>
      <c r="E37" s="113"/>
      <c r="F37" s="225"/>
      <c r="G37" s="125"/>
      <c r="H37" s="351"/>
      <c r="I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</row>
    <row r="38" spans="1:40" ht="15" customHeight="1">
      <c r="A38" s="131"/>
      <c r="B38" s="82"/>
      <c r="C38" s="82"/>
      <c r="D38" s="203"/>
      <c r="E38" s="114"/>
      <c r="F38" s="226"/>
      <c r="G38" s="48"/>
      <c r="H38" s="24"/>
      <c r="I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</row>
    <row r="39" spans="1:40" ht="15" customHeight="1">
      <c r="A39" s="352"/>
      <c r="B39" s="354"/>
      <c r="C39" s="354"/>
      <c r="D39" s="202"/>
      <c r="E39" s="113"/>
      <c r="F39" s="65"/>
      <c r="G39" s="369"/>
      <c r="H39" s="351"/>
      <c r="I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</row>
    <row r="40" spans="1:40" ht="15" customHeight="1">
      <c r="A40" s="370" t="s">
        <v>2366</v>
      </c>
      <c r="B40" s="82" t="s">
        <v>2367</v>
      </c>
      <c r="C40" s="82"/>
      <c r="D40" s="203">
        <v>1</v>
      </c>
      <c r="E40" s="114" t="s">
        <v>2</v>
      </c>
      <c r="F40" s="66"/>
      <c r="G40" s="127"/>
      <c r="H40" s="195"/>
      <c r="I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</row>
    <row r="41" spans="1:40" ht="15" customHeight="1">
      <c r="A41" s="352"/>
      <c r="B41" s="354"/>
      <c r="C41" s="354"/>
      <c r="D41" s="202"/>
      <c r="E41" s="113"/>
      <c r="F41" s="129"/>
      <c r="G41" s="110"/>
      <c r="H41" s="351"/>
      <c r="I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</row>
    <row r="42" spans="1:40" ht="15" customHeight="1">
      <c r="A42" s="370" t="s">
        <v>2368</v>
      </c>
      <c r="B42" s="82" t="s">
        <v>2369</v>
      </c>
      <c r="C42" s="82"/>
      <c r="D42" s="203">
        <v>1</v>
      </c>
      <c r="E42" s="114" t="s">
        <v>2</v>
      </c>
      <c r="F42" s="124"/>
      <c r="G42" s="48"/>
      <c r="H42" s="195"/>
      <c r="I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</row>
    <row r="43" spans="1:40" ht="15" customHeight="1">
      <c r="A43" s="352"/>
      <c r="B43" s="354"/>
      <c r="C43" s="354"/>
      <c r="D43" s="202"/>
      <c r="E43" s="113"/>
      <c r="F43" s="129"/>
      <c r="G43" s="110"/>
      <c r="H43" s="351"/>
      <c r="I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</row>
    <row r="44" spans="1:40" ht="15" customHeight="1">
      <c r="A44" s="131"/>
      <c r="B44" s="82"/>
      <c r="C44" s="82"/>
      <c r="D44" s="203"/>
      <c r="E44" s="114"/>
      <c r="F44" s="124"/>
      <c r="G44" s="48"/>
      <c r="H44" s="195"/>
      <c r="I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</row>
    <row r="45" spans="1:40" ht="15" customHeight="1">
      <c r="A45" s="352"/>
      <c r="B45" s="354"/>
      <c r="C45" s="354"/>
      <c r="D45" s="202"/>
      <c r="E45" s="113"/>
      <c r="F45" s="129"/>
      <c r="G45" s="110"/>
      <c r="H45" s="351"/>
      <c r="I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</row>
    <row r="46" spans="1:40" ht="15" customHeight="1">
      <c r="A46" s="131"/>
      <c r="B46" s="82"/>
      <c r="C46" s="82"/>
      <c r="D46" s="203"/>
      <c r="E46" s="114"/>
      <c r="F46" s="124"/>
      <c r="G46" s="48"/>
      <c r="H46" s="195"/>
      <c r="I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</row>
    <row r="47" spans="1:40" ht="15" customHeight="1">
      <c r="A47" s="352"/>
      <c r="B47" s="354"/>
      <c r="C47" s="354"/>
      <c r="D47" s="202"/>
      <c r="E47" s="113"/>
      <c r="F47" s="129"/>
      <c r="G47" s="110"/>
      <c r="H47" s="351"/>
      <c r="I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</row>
    <row r="48" spans="1:40" ht="15" customHeight="1">
      <c r="A48" s="131"/>
      <c r="B48" s="82"/>
      <c r="C48" s="82"/>
      <c r="D48" s="203"/>
      <c r="E48" s="114"/>
      <c r="F48" s="124"/>
      <c r="G48" s="48"/>
      <c r="H48" s="195"/>
      <c r="I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</row>
    <row r="49" spans="1:40" ht="15" customHeight="1">
      <c r="A49" s="352"/>
      <c r="B49" s="354"/>
      <c r="C49" s="354"/>
      <c r="D49" s="202"/>
      <c r="E49" s="113"/>
      <c r="F49" s="129"/>
      <c r="G49" s="110"/>
      <c r="H49" s="351"/>
      <c r="I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</row>
    <row r="50" spans="1:40" ht="15" customHeight="1">
      <c r="A50" s="131"/>
      <c r="B50" s="82"/>
      <c r="C50" s="82"/>
      <c r="D50" s="203"/>
      <c r="E50" s="114"/>
      <c r="F50" s="124"/>
      <c r="G50" s="48"/>
      <c r="H50" s="195"/>
      <c r="I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</row>
    <row r="51" spans="1:40" ht="15" customHeight="1">
      <c r="A51" s="352"/>
      <c r="B51" s="354"/>
      <c r="C51" s="354"/>
      <c r="D51" s="202"/>
      <c r="E51" s="113"/>
      <c r="F51" s="129"/>
      <c r="G51" s="110"/>
      <c r="H51" s="351"/>
      <c r="I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</row>
    <row r="52" spans="1:40" ht="15" customHeight="1">
      <c r="A52" s="131"/>
      <c r="B52" s="82"/>
      <c r="C52" s="82"/>
      <c r="D52" s="203"/>
      <c r="E52" s="114"/>
      <c r="F52" s="124"/>
      <c r="G52" s="48"/>
      <c r="H52" s="195"/>
      <c r="I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</row>
    <row r="53" spans="1:40" ht="15" customHeight="1">
      <c r="A53" s="352"/>
      <c r="B53" s="354"/>
      <c r="C53" s="354"/>
      <c r="D53" s="202"/>
      <c r="E53" s="113"/>
      <c r="F53" s="129"/>
      <c r="G53" s="110"/>
      <c r="H53" s="351"/>
      <c r="I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</row>
    <row r="54" spans="1:40" ht="15" customHeight="1">
      <c r="A54" s="131"/>
      <c r="B54" s="82"/>
      <c r="C54" s="82"/>
      <c r="D54" s="203"/>
      <c r="E54" s="114"/>
      <c r="F54" s="124"/>
      <c r="G54" s="48"/>
      <c r="H54" s="195"/>
      <c r="I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</row>
    <row r="55" spans="1:40" ht="15" customHeight="1">
      <c r="A55" s="352"/>
      <c r="B55" s="354"/>
      <c r="C55" s="354"/>
      <c r="D55" s="202"/>
      <c r="E55" s="113"/>
      <c r="F55" s="129"/>
      <c r="G55" s="110"/>
      <c r="H55" s="351"/>
      <c r="I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</row>
    <row r="56" spans="1:40" ht="15" customHeight="1">
      <c r="A56" s="131"/>
      <c r="B56" s="82"/>
      <c r="C56" s="82"/>
      <c r="D56" s="203"/>
      <c r="E56" s="114"/>
      <c r="F56" s="124"/>
      <c r="G56" s="48"/>
      <c r="H56" s="195"/>
      <c r="I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</row>
    <row r="57" spans="1:40" ht="15" customHeight="1">
      <c r="A57" s="352"/>
      <c r="B57" s="354"/>
      <c r="C57" s="354"/>
      <c r="D57" s="202"/>
      <c r="E57" s="113"/>
      <c r="F57" s="129"/>
      <c r="G57" s="110"/>
      <c r="H57" s="351"/>
      <c r="I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</row>
    <row r="58" spans="1:40" ht="15" customHeight="1">
      <c r="A58" s="131"/>
      <c r="B58" s="82"/>
      <c r="C58" s="82"/>
      <c r="D58" s="203"/>
      <c r="E58" s="114"/>
      <c r="F58" s="124"/>
      <c r="G58" s="48"/>
      <c r="H58" s="195"/>
      <c r="I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</row>
    <row r="59" spans="1:40" ht="15" customHeight="1">
      <c r="A59" s="352"/>
      <c r="B59" s="354"/>
      <c r="C59" s="354"/>
      <c r="D59" s="202"/>
      <c r="E59" s="113"/>
      <c r="F59" s="65"/>
      <c r="G59" s="369"/>
      <c r="H59" s="351"/>
      <c r="I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</row>
    <row r="60" spans="1:40" ht="15" customHeight="1">
      <c r="A60" s="131"/>
      <c r="B60" s="82"/>
      <c r="C60" s="82"/>
      <c r="D60" s="203"/>
      <c r="E60" s="114"/>
      <c r="F60" s="66"/>
      <c r="G60" s="127"/>
      <c r="H60" s="195"/>
      <c r="I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</row>
    <row r="61" spans="1:40" ht="15" customHeight="1">
      <c r="A61" s="352"/>
      <c r="B61" s="354"/>
      <c r="C61" s="354"/>
      <c r="D61" s="202"/>
      <c r="E61" s="113"/>
      <c r="F61" s="65"/>
      <c r="G61" s="369"/>
      <c r="H61" s="351"/>
      <c r="I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</row>
    <row r="62" spans="1:40" ht="15" customHeight="1">
      <c r="A62" s="131"/>
      <c r="B62" s="82"/>
      <c r="C62" s="82"/>
      <c r="D62" s="203"/>
      <c r="E62" s="114"/>
      <c r="F62" s="66"/>
      <c r="G62" s="127"/>
      <c r="H62" s="195"/>
      <c r="I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</row>
    <row r="63" spans="1:40" ht="15" customHeight="1">
      <c r="A63" s="352"/>
      <c r="B63" s="354"/>
      <c r="C63" s="354"/>
      <c r="D63" s="202"/>
      <c r="E63" s="113"/>
      <c r="F63" s="129"/>
      <c r="G63" s="110"/>
      <c r="H63" s="351"/>
      <c r="I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</row>
    <row r="64" spans="1:40" ht="15" customHeight="1">
      <c r="A64" s="131"/>
      <c r="B64" s="114" t="str">
        <f>A36&amp;" - 計"</f>
        <v>1 - 計</v>
      </c>
      <c r="C64" s="82"/>
      <c r="D64" s="203"/>
      <c r="E64" s="114"/>
      <c r="F64" s="124"/>
      <c r="G64" s="48"/>
      <c r="H64" s="195"/>
      <c r="I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</row>
    <row r="65" spans="1:40" ht="15" customHeight="1">
      <c r="A65" s="352"/>
      <c r="B65" s="354"/>
      <c r="C65" s="354"/>
      <c r="D65" s="202"/>
      <c r="E65" s="137"/>
      <c r="F65" s="129"/>
      <c r="G65" s="369"/>
      <c r="H65" s="21"/>
      <c r="I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</row>
    <row r="66" spans="1:40" ht="15" customHeight="1">
      <c r="A66" s="33"/>
      <c r="B66" s="135"/>
      <c r="C66" s="135"/>
      <c r="D66" s="204"/>
      <c r="E66" s="134"/>
      <c r="F66" s="244"/>
      <c r="G66" s="34"/>
      <c r="H66" s="35"/>
      <c r="I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</row>
    <row r="67" spans="1:40" s="29" customFormat="1" ht="15" customHeight="1">
      <c r="A67" s="133"/>
      <c r="B67" s="130"/>
      <c r="C67" s="130"/>
      <c r="D67" s="202"/>
      <c r="E67" s="113"/>
      <c r="F67" s="225"/>
      <c r="G67" s="125"/>
      <c r="H67" s="21"/>
      <c r="J67" s="18"/>
      <c r="K67" s="18"/>
      <c r="L67" s="18"/>
      <c r="M67" s="18"/>
    </row>
    <row r="68" spans="1:40" s="29" customFormat="1" ht="15" customHeight="1">
      <c r="A68" s="370" t="s">
        <v>2366</v>
      </c>
      <c r="B68" s="82" t="s">
        <v>2367</v>
      </c>
      <c r="C68" s="82"/>
      <c r="D68" s="203"/>
      <c r="E68" s="114"/>
      <c r="F68" s="226"/>
      <c r="G68" s="27"/>
      <c r="H68" s="31"/>
      <c r="J68" s="18"/>
      <c r="K68" s="18"/>
      <c r="L68" s="18"/>
      <c r="M68" s="18"/>
    </row>
    <row r="69" spans="1:40" s="29" customFormat="1" ht="15" customHeight="1">
      <c r="A69" s="352"/>
      <c r="B69" s="354"/>
      <c r="C69" s="354"/>
      <c r="D69" s="202"/>
      <c r="E69" s="113"/>
      <c r="F69" s="349"/>
      <c r="G69" s="350"/>
      <c r="H69" s="361"/>
      <c r="J69" s="18"/>
      <c r="K69" s="18"/>
      <c r="L69" s="18"/>
      <c r="M69" s="18"/>
    </row>
    <row r="70" spans="1:40" s="29" customFormat="1" ht="15" customHeight="1">
      <c r="A70" s="138"/>
      <c r="B70" s="82"/>
      <c r="C70" s="82"/>
      <c r="D70" s="203"/>
      <c r="E70" s="114"/>
      <c r="F70" s="226"/>
      <c r="G70" s="27"/>
      <c r="H70" s="31"/>
      <c r="J70" s="18"/>
      <c r="K70" s="18"/>
      <c r="L70" s="18"/>
      <c r="M70" s="18"/>
    </row>
    <row r="71" spans="1:40" s="29" customFormat="1" ht="15" customHeight="1">
      <c r="A71" s="352"/>
      <c r="B71" s="354"/>
      <c r="C71" s="354" t="s">
        <v>2370</v>
      </c>
      <c r="D71" s="202"/>
      <c r="E71" s="113"/>
      <c r="F71" s="225"/>
      <c r="G71" s="350"/>
      <c r="H71" s="361"/>
      <c r="J71" s="18"/>
      <c r="K71" s="18"/>
      <c r="L71" s="18"/>
      <c r="M71" s="18"/>
    </row>
    <row r="72" spans="1:40" s="29" customFormat="1" ht="15" customHeight="1">
      <c r="A72" s="138"/>
      <c r="B72" s="82" t="s">
        <v>2371</v>
      </c>
      <c r="C72" s="82" t="s">
        <v>2372</v>
      </c>
      <c r="D72" s="203">
        <v>1</v>
      </c>
      <c r="E72" s="114" t="s">
        <v>1707</v>
      </c>
      <c r="F72" s="226"/>
      <c r="G72" s="127"/>
      <c r="H72" s="31"/>
      <c r="J72" s="18"/>
      <c r="K72" s="18"/>
      <c r="L72" s="18"/>
      <c r="M72" s="18"/>
    </row>
    <row r="73" spans="1:40" s="29" customFormat="1" ht="15" customHeight="1">
      <c r="A73" s="352"/>
      <c r="B73" s="354"/>
      <c r="C73" s="354"/>
      <c r="D73" s="202"/>
      <c r="E73" s="113"/>
      <c r="F73" s="225"/>
      <c r="G73" s="350"/>
      <c r="H73" s="361"/>
      <c r="J73" s="18"/>
      <c r="K73" s="18"/>
      <c r="L73" s="18"/>
      <c r="M73" s="18"/>
    </row>
    <row r="74" spans="1:40" s="29" customFormat="1" ht="15" customHeight="1">
      <c r="A74" s="138"/>
      <c r="B74" s="82"/>
      <c r="C74" s="82"/>
      <c r="D74" s="203"/>
      <c r="E74" s="114"/>
      <c r="F74" s="226"/>
      <c r="G74" s="127"/>
      <c r="H74" s="31"/>
      <c r="J74" s="18"/>
      <c r="K74" s="18"/>
      <c r="L74" s="18"/>
      <c r="M74" s="18"/>
    </row>
    <row r="75" spans="1:40" s="29" customFormat="1" ht="15" customHeight="1">
      <c r="A75" s="352"/>
      <c r="B75" s="354"/>
      <c r="C75" s="354"/>
      <c r="D75" s="202"/>
      <c r="E75" s="113"/>
      <c r="F75" s="225"/>
      <c r="G75" s="350"/>
      <c r="H75" s="361"/>
      <c r="J75" s="18"/>
      <c r="K75" s="18"/>
      <c r="L75" s="18"/>
      <c r="M75" s="18"/>
    </row>
    <row r="76" spans="1:40" s="29" customFormat="1" ht="15" customHeight="1">
      <c r="A76" s="138"/>
      <c r="B76" s="82" t="s">
        <v>2373</v>
      </c>
      <c r="C76" s="82" t="s">
        <v>2374</v>
      </c>
      <c r="D76" s="203">
        <v>1</v>
      </c>
      <c r="E76" s="114" t="s">
        <v>1707</v>
      </c>
      <c r="F76" s="226"/>
      <c r="G76" s="127"/>
      <c r="H76" s="31"/>
      <c r="J76" s="18"/>
      <c r="K76" s="18"/>
      <c r="L76" s="18"/>
      <c r="M76" s="18"/>
    </row>
    <row r="77" spans="1:40" s="29" customFormat="1" ht="15" customHeight="1">
      <c r="A77" s="352"/>
      <c r="B77" s="354"/>
      <c r="C77" s="354"/>
      <c r="D77" s="202"/>
      <c r="E77" s="113"/>
      <c r="F77" s="225"/>
      <c r="G77" s="350"/>
      <c r="H77" s="361"/>
      <c r="J77" s="18"/>
      <c r="K77" s="18"/>
      <c r="L77" s="18"/>
      <c r="M77" s="18"/>
    </row>
    <row r="78" spans="1:40" s="29" customFormat="1" ht="15" customHeight="1">
      <c r="A78" s="138"/>
      <c r="B78" s="82"/>
      <c r="C78" s="82"/>
      <c r="D78" s="203"/>
      <c r="E78" s="114"/>
      <c r="F78" s="226"/>
      <c r="G78" s="127"/>
      <c r="H78" s="31"/>
      <c r="J78" s="18"/>
      <c r="K78" s="18"/>
      <c r="L78" s="18"/>
      <c r="M78" s="18"/>
    </row>
    <row r="79" spans="1:40" s="29" customFormat="1" ht="15" customHeight="1">
      <c r="A79" s="352"/>
      <c r="B79" s="354"/>
      <c r="C79" s="354"/>
      <c r="D79" s="202"/>
      <c r="E79" s="113"/>
      <c r="F79" s="225"/>
      <c r="G79" s="350"/>
      <c r="H79" s="361"/>
      <c r="J79" s="18"/>
      <c r="K79" s="18"/>
      <c r="L79" s="18"/>
      <c r="M79" s="18"/>
    </row>
    <row r="80" spans="1:40" s="29" customFormat="1" ht="15" customHeight="1">
      <c r="A80" s="138"/>
      <c r="B80" s="82" t="s">
        <v>2375</v>
      </c>
      <c r="C80" s="82" t="s">
        <v>2376</v>
      </c>
      <c r="D80" s="203">
        <v>1</v>
      </c>
      <c r="E80" s="114" t="s">
        <v>1847</v>
      </c>
      <c r="F80" s="226"/>
      <c r="G80" s="127"/>
      <c r="H80" s="31"/>
      <c r="J80" s="18"/>
      <c r="K80" s="18"/>
      <c r="L80" s="18"/>
      <c r="M80" s="18"/>
    </row>
    <row r="81" spans="1:40" s="29" customFormat="1" ht="15" customHeight="1">
      <c r="A81" s="352"/>
      <c r="B81" s="354"/>
      <c r="C81" s="354"/>
      <c r="D81" s="202"/>
      <c r="E81" s="113"/>
      <c r="F81" s="225"/>
      <c r="G81" s="350"/>
      <c r="H81" s="361"/>
      <c r="J81" s="18"/>
      <c r="K81" s="18"/>
      <c r="L81" s="18"/>
      <c r="M81" s="18"/>
    </row>
    <row r="82" spans="1:40" s="29" customFormat="1" ht="15" customHeight="1">
      <c r="A82" s="138"/>
      <c r="B82" s="82" t="s">
        <v>2377</v>
      </c>
      <c r="C82" s="82" t="s">
        <v>2378</v>
      </c>
      <c r="D82" s="203">
        <v>2</v>
      </c>
      <c r="E82" s="114" t="s">
        <v>1667</v>
      </c>
      <c r="F82" s="226"/>
      <c r="G82" s="127"/>
      <c r="H82" s="31"/>
      <c r="J82" s="18"/>
      <c r="K82" s="18"/>
      <c r="L82" s="18"/>
      <c r="M82" s="18"/>
    </row>
    <row r="83" spans="1:40" s="29" customFormat="1" ht="15" customHeight="1">
      <c r="A83" s="352"/>
      <c r="B83" s="354"/>
      <c r="C83" s="354"/>
      <c r="D83" s="202"/>
      <c r="E83" s="113"/>
      <c r="F83" s="349"/>
      <c r="G83" s="350"/>
      <c r="H83" s="361"/>
      <c r="J83" s="18"/>
      <c r="K83" s="18"/>
      <c r="L83" s="18"/>
      <c r="M83" s="18"/>
    </row>
    <row r="84" spans="1:40" s="29" customFormat="1" ht="15" customHeight="1">
      <c r="A84" s="138"/>
      <c r="B84" s="82" t="s">
        <v>2377</v>
      </c>
      <c r="C84" s="82" t="s">
        <v>2379</v>
      </c>
      <c r="D84" s="203">
        <v>2</v>
      </c>
      <c r="E84" s="114" t="s">
        <v>1667</v>
      </c>
      <c r="F84" s="226"/>
      <c r="G84" s="127"/>
      <c r="H84" s="31"/>
      <c r="J84" s="18"/>
      <c r="K84" s="18"/>
      <c r="L84" s="18"/>
      <c r="M84" s="18"/>
    </row>
    <row r="85" spans="1:40" ht="15" customHeight="1">
      <c r="A85" s="352"/>
      <c r="B85" s="354"/>
      <c r="C85" s="354" t="s">
        <v>2380</v>
      </c>
      <c r="D85" s="202"/>
      <c r="E85" s="113"/>
      <c r="F85" s="349"/>
      <c r="G85" s="350"/>
      <c r="H85" s="351"/>
      <c r="I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</row>
    <row r="86" spans="1:40" ht="15" customHeight="1">
      <c r="A86" s="138"/>
      <c r="B86" s="82" t="s">
        <v>2381</v>
      </c>
      <c r="C86" s="82" t="s">
        <v>2382</v>
      </c>
      <c r="D86" s="203">
        <v>1</v>
      </c>
      <c r="E86" s="114" t="s">
        <v>1684</v>
      </c>
      <c r="F86" s="226"/>
      <c r="G86" s="127"/>
      <c r="H86" s="31"/>
      <c r="I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</row>
    <row r="87" spans="1:40" s="29" customFormat="1" ht="15" customHeight="1">
      <c r="A87" s="352"/>
      <c r="B87" s="354"/>
      <c r="C87" s="354"/>
      <c r="D87" s="202"/>
      <c r="E87" s="113"/>
      <c r="F87" s="349"/>
      <c r="G87" s="350"/>
      <c r="H87" s="351"/>
      <c r="J87" s="18"/>
      <c r="K87" s="18"/>
      <c r="L87" s="18"/>
      <c r="M87" s="18"/>
    </row>
    <row r="88" spans="1:40" s="29" customFormat="1" ht="15" customHeight="1">
      <c r="A88" s="138"/>
      <c r="B88" s="82" t="s">
        <v>2383</v>
      </c>
      <c r="C88" s="82"/>
      <c r="D88" s="203">
        <v>1</v>
      </c>
      <c r="E88" s="114" t="s">
        <v>1380</v>
      </c>
      <c r="F88" s="226"/>
      <c r="G88" s="127"/>
      <c r="H88" s="24"/>
      <c r="J88" s="18"/>
      <c r="K88" s="18"/>
      <c r="L88" s="18"/>
      <c r="M88" s="18"/>
    </row>
    <row r="89" spans="1:40" ht="15" customHeight="1">
      <c r="A89" s="352"/>
      <c r="B89" s="354"/>
      <c r="C89" s="354"/>
      <c r="D89" s="202"/>
      <c r="E89" s="113"/>
      <c r="F89" s="349"/>
      <c r="G89" s="350"/>
      <c r="H89" s="351"/>
      <c r="I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</row>
    <row r="90" spans="1:40" ht="15" customHeight="1">
      <c r="A90" s="138"/>
      <c r="B90" s="82"/>
      <c r="C90" s="82"/>
      <c r="D90" s="203"/>
      <c r="E90" s="114"/>
      <c r="F90" s="226"/>
      <c r="G90" s="127"/>
      <c r="H90" s="24"/>
      <c r="I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</row>
    <row r="91" spans="1:40" ht="15" customHeight="1">
      <c r="A91" s="352"/>
      <c r="B91" s="354"/>
      <c r="C91" s="354" t="s">
        <v>2384</v>
      </c>
      <c r="D91" s="224"/>
      <c r="E91" s="113"/>
      <c r="F91" s="349"/>
      <c r="G91" s="350"/>
      <c r="H91" s="351"/>
      <c r="I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</row>
    <row r="92" spans="1:40" ht="15" customHeight="1">
      <c r="A92" s="138"/>
      <c r="B92" s="82" t="s">
        <v>2385</v>
      </c>
      <c r="C92" s="82" t="s">
        <v>2386</v>
      </c>
      <c r="D92" s="232">
        <v>1</v>
      </c>
      <c r="E92" s="114" t="s">
        <v>2297</v>
      </c>
      <c r="F92" s="226"/>
      <c r="G92" s="127"/>
      <c r="H92" s="24"/>
      <c r="I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</row>
    <row r="93" spans="1:40" ht="15" customHeight="1">
      <c r="A93" s="352"/>
      <c r="B93" s="354"/>
      <c r="C93" s="354"/>
      <c r="D93" s="224"/>
      <c r="E93" s="113"/>
      <c r="F93" s="349"/>
      <c r="G93" s="350"/>
      <c r="H93" s="351"/>
      <c r="I93" s="19"/>
      <c r="N93" s="29"/>
      <c r="O93" s="2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</row>
    <row r="94" spans="1:40" ht="15" customHeight="1">
      <c r="A94" s="138"/>
      <c r="B94" s="82"/>
      <c r="C94" s="82"/>
      <c r="D94" s="232"/>
      <c r="E94" s="114"/>
      <c r="F94" s="226"/>
      <c r="G94" s="127"/>
      <c r="H94" s="24"/>
      <c r="I94" s="19"/>
      <c r="N94" s="29"/>
      <c r="O94" s="2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</row>
    <row r="95" spans="1:40" ht="15" customHeight="1">
      <c r="A95" s="352"/>
      <c r="B95" s="354"/>
      <c r="C95" s="354"/>
      <c r="D95" s="202"/>
      <c r="E95" s="113"/>
      <c r="F95" s="349"/>
      <c r="G95" s="350"/>
      <c r="H95" s="351"/>
      <c r="I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</row>
    <row r="96" spans="1:40" ht="15" customHeight="1">
      <c r="A96" s="138"/>
      <c r="B96" s="82" t="s">
        <v>2208</v>
      </c>
      <c r="C96" s="82" t="s">
        <v>2387</v>
      </c>
      <c r="D96" s="203">
        <v>55</v>
      </c>
      <c r="E96" s="114" t="s">
        <v>4</v>
      </c>
      <c r="F96" s="226"/>
      <c r="G96" s="127"/>
      <c r="H96" s="24"/>
      <c r="I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</row>
    <row r="97" spans="1:40" ht="15" customHeight="1">
      <c r="A97" s="352"/>
      <c r="B97" s="354"/>
      <c r="C97" s="354"/>
      <c r="D97" s="202"/>
      <c r="E97" s="113"/>
      <c r="F97" s="349"/>
      <c r="G97" s="350"/>
      <c r="H97" s="351"/>
      <c r="I97" s="19"/>
      <c r="N97" s="29"/>
      <c r="O97" s="2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</row>
    <row r="98" spans="1:40" ht="15" customHeight="1">
      <c r="A98" s="33"/>
      <c r="B98" s="135"/>
      <c r="C98" s="135" t="s">
        <v>1648</v>
      </c>
      <c r="D98" s="204">
        <v>0</v>
      </c>
      <c r="E98" s="134"/>
      <c r="F98" s="244"/>
      <c r="G98" s="34"/>
      <c r="H98" s="35"/>
      <c r="I98" s="19"/>
      <c r="N98" s="29"/>
      <c r="O98" s="2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</row>
    <row r="99" spans="1:40" ht="15" customHeight="1">
      <c r="A99" s="133"/>
      <c r="B99" s="130"/>
      <c r="C99" s="130"/>
      <c r="D99" s="202"/>
      <c r="E99" s="113"/>
      <c r="F99" s="225"/>
      <c r="G99" s="125"/>
      <c r="H99" s="21"/>
      <c r="I99" s="19"/>
      <c r="N99" s="29"/>
      <c r="O99" s="2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</row>
    <row r="100" spans="1:40" ht="15" customHeight="1">
      <c r="A100" s="138"/>
      <c r="B100" s="82" t="s">
        <v>1642</v>
      </c>
      <c r="C100" s="82" t="s">
        <v>1645</v>
      </c>
      <c r="D100" s="203">
        <v>20</v>
      </c>
      <c r="E100" s="114" t="s">
        <v>4</v>
      </c>
      <c r="F100" s="226"/>
      <c r="G100" s="127"/>
      <c r="H100" s="24"/>
      <c r="I100" s="19"/>
      <c r="N100" s="29"/>
      <c r="O100" s="2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</row>
    <row r="101" spans="1:40" ht="15" customHeight="1">
      <c r="A101" s="352"/>
      <c r="B101" s="354"/>
      <c r="C101" s="354"/>
      <c r="D101" s="202"/>
      <c r="E101" s="113"/>
      <c r="F101" s="349"/>
      <c r="G101" s="350"/>
      <c r="H101" s="351"/>
      <c r="I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</row>
    <row r="102" spans="1:40" ht="15" customHeight="1">
      <c r="A102" s="138"/>
      <c r="B102" s="82"/>
      <c r="C102" s="82" t="s">
        <v>1648</v>
      </c>
      <c r="D102" s="203">
        <v>0</v>
      </c>
      <c r="E102" s="114"/>
      <c r="F102" s="226"/>
      <c r="G102" s="127"/>
      <c r="H102" s="24"/>
      <c r="I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</row>
    <row r="103" spans="1:40" ht="15" customHeight="1">
      <c r="A103" s="352"/>
      <c r="B103" s="354"/>
      <c r="C103" s="354"/>
      <c r="D103" s="202"/>
      <c r="E103" s="113"/>
      <c r="F103" s="349"/>
      <c r="G103" s="350"/>
      <c r="H103" s="351"/>
      <c r="I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</row>
    <row r="104" spans="1:40" ht="15" customHeight="1">
      <c r="A104" s="138"/>
      <c r="B104" s="82" t="s">
        <v>1649</v>
      </c>
      <c r="C104" s="82" t="s">
        <v>2388</v>
      </c>
      <c r="D104" s="203">
        <v>31</v>
      </c>
      <c r="E104" s="114" t="s">
        <v>4</v>
      </c>
      <c r="F104" s="226"/>
      <c r="G104" s="127"/>
      <c r="H104" s="24"/>
      <c r="I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</row>
    <row r="105" spans="1:40" ht="15" customHeight="1">
      <c r="A105" s="352"/>
      <c r="B105" s="354"/>
      <c r="C105" s="354"/>
      <c r="D105" s="202"/>
      <c r="E105" s="113"/>
      <c r="F105" s="349"/>
      <c r="G105" s="350"/>
      <c r="H105" s="351"/>
      <c r="I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</row>
    <row r="106" spans="1:40" ht="15" customHeight="1">
      <c r="A106" s="138"/>
      <c r="B106" s="82" t="s">
        <v>1649</v>
      </c>
      <c r="C106" s="82" t="s">
        <v>2389</v>
      </c>
      <c r="D106" s="203">
        <v>23</v>
      </c>
      <c r="E106" s="114" t="s">
        <v>4</v>
      </c>
      <c r="F106" s="226"/>
      <c r="G106" s="127"/>
      <c r="H106" s="24"/>
      <c r="I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</row>
    <row r="107" spans="1:40" ht="15" customHeight="1">
      <c r="A107" s="352"/>
      <c r="B107" s="354"/>
      <c r="C107" s="354"/>
      <c r="D107" s="202"/>
      <c r="E107" s="113"/>
      <c r="F107" s="349"/>
      <c r="G107" s="350"/>
      <c r="H107" s="351"/>
      <c r="I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</row>
    <row r="108" spans="1:40" ht="15" customHeight="1">
      <c r="A108" s="138"/>
      <c r="B108" s="82" t="s">
        <v>1649</v>
      </c>
      <c r="C108" s="82" t="s">
        <v>2390</v>
      </c>
      <c r="D108" s="203">
        <v>40</v>
      </c>
      <c r="E108" s="114" t="s">
        <v>4</v>
      </c>
      <c r="F108" s="226"/>
      <c r="G108" s="127"/>
      <c r="H108" s="24"/>
      <c r="I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</row>
    <row r="109" spans="1:40" ht="15" customHeight="1">
      <c r="A109" s="352"/>
      <c r="B109" s="354"/>
      <c r="C109" s="354"/>
      <c r="D109" s="202"/>
      <c r="E109" s="113"/>
      <c r="F109" s="349"/>
      <c r="G109" s="350"/>
      <c r="H109" s="351"/>
      <c r="I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</row>
    <row r="110" spans="1:40" ht="15" customHeight="1">
      <c r="A110" s="138"/>
      <c r="B110" s="82" t="s">
        <v>1649</v>
      </c>
      <c r="C110" s="82" t="s">
        <v>2391</v>
      </c>
      <c r="D110" s="203">
        <v>31</v>
      </c>
      <c r="E110" s="114" t="s">
        <v>4</v>
      </c>
      <c r="F110" s="226"/>
      <c r="G110" s="127"/>
      <c r="H110" s="24"/>
      <c r="I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</row>
    <row r="111" spans="1:40" ht="15" customHeight="1">
      <c r="A111" s="352"/>
      <c r="B111" s="354"/>
      <c r="C111" s="354"/>
      <c r="D111" s="202"/>
      <c r="E111" s="113"/>
      <c r="F111" s="349"/>
      <c r="G111" s="350"/>
      <c r="H111" s="351"/>
      <c r="I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</row>
    <row r="112" spans="1:40" ht="15" customHeight="1">
      <c r="A112" s="138"/>
      <c r="B112" s="82" t="s">
        <v>1649</v>
      </c>
      <c r="C112" s="82" t="s">
        <v>2392</v>
      </c>
      <c r="D112" s="203">
        <v>23</v>
      </c>
      <c r="E112" s="114" t="s">
        <v>4</v>
      </c>
      <c r="F112" s="226"/>
      <c r="G112" s="127"/>
      <c r="H112" s="24"/>
      <c r="I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</row>
    <row r="113" spans="1:40" ht="15" customHeight="1">
      <c r="A113" s="352"/>
      <c r="B113" s="354"/>
      <c r="C113" s="354"/>
      <c r="D113" s="202"/>
      <c r="E113" s="113"/>
      <c r="F113" s="349"/>
      <c r="G113" s="350"/>
      <c r="H113" s="351"/>
      <c r="I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</row>
    <row r="114" spans="1:40" ht="15" customHeight="1">
      <c r="A114" s="138"/>
      <c r="B114" s="82" t="s">
        <v>1649</v>
      </c>
      <c r="C114" s="82" t="s">
        <v>2393</v>
      </c>
      <c r="D114" s="203">
        <v>40</v>
      </c>
      <c r="E114" s="114" t="s">
        <v>4</v>
      </c>
      <c r="F114" s="226"/>
      <c r="G114" s="127"/>
      <c r="H114" s="24"/>
      <c r="I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</row>
    <row r="115" spans="1:40" ht="15" customHeight="1">
      <c r="A115" s="352"/>
      <c r="B115" s="354"/>
      <c r="C115" s="354"/>
      <c r="D115" s="202"/>
      <c r="E115" s="113"/>
      <c r="F115" s="349"/>
      <c r="G115" s="350"/>
      <c r="H115" s="351"/>
      <c r="I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</row>
    <row r="116" spans="1:40" ht="15" customHeight="1">
      <c r="A116" s="138"/>
      <c r="B116" s="82"/>
      <c r="C116" s="82"/>
      <c r="D116" s="203"/>
      <c r="E116" s="114"/>
      <c r="F116" s="226"/>
      <c r="G116" s="127"/>
      <c r="H116" s="24"/>
      <c r="I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</row>
    <row r="117" spans="1:40" ht="15" customHeight="1">
      <c r="A117" s="352"/>
      <c r="B117" s="354"/>
      <c r="C117" s="354"/>
      <c r="D117" s="202"/>
      <c r="E117" s="113"/>
      <c r="F117" s="349"/>
      <c r="G117" s="350"/>
      <c r="H117" s="351"/>
      <c r="I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</row>
    <row r="118" spans="1:40" ht="15" customHeight="1">
      <c r="A118" s="138"/>
      <c r="B118" s="82" t="s">
        <v>2394</v>
      </c>
      <c r="C118" s="82" t="s">
        <v>2395</v>
      </c>
      <c r="D118" s="203">
        <v>1</v>
      </c>
      <c r="E118" s="114" t="s">
        <v>1684</v>
      </c>
      <c r="F118" s="226"/>
      <c r="G118" s="127"/>
      <c r="H118" s="24"/>
      <c r="I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</row>
    <row r="119" spans="1:40" ht="15" customHeight="1">
      <c r="A119" s="352"/>
      <c r="B119" s="354"/>
      <c r="C119" s="354"/>
      <c r="D119" s="202"/>
      <c r="E119" s="113"/>
      <c r="F119" s="349"/>
      <c r="G119" s="350"/>
      <c r="H119" s="351"/>
      <c r="I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</row>
    <row r="120" spans="1:40" ht="15" customHeight="1">
      <c r="A120" s="138"/>
      <c r="B120" s="82" t="s">
        <v>2394</v>
      </c>
      <c r="C120" s="82" t="s">
        <v>2396</v>
      </c>
      <c r="D120" s="203">
        <v>1</v>
      </c>
      <c r="E120" s="114" t="s">
        <v>1691</v>
      </c>
      <c r="F120" s="226"/>
      <c r="G120" s="127"/>
      <c r="H120" s="24"/>
      <c r="I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</row>
    <row r="121" spans="1:40" ht="15" customHeight="1">
      <c r="A121" s="352"/>
      <c r="B121" s="354"/>
      <c r="C121" s="354"/>
      <c r="D121" s="202"/>
      <c r="E121" s="113"/>
      <c r="F121" s="349"/>
      <c r="G121" s="350"/>
      <c r="H121" s="351"/>
      <c r="I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</row>
    <row r="122" spans="1:40" ht="15" customHeight="1">
      <c r="A122" s="138"/>
      <c r="B122" s="82"/>
      <c r="C122" s="82"/>
      <c r="D122" s="203"/>
      <c r="E122" s="114"/>
      <c r="F122" s="226"/>
      <c r="G122" s="127"/>
      <c r="H122" s="24"/>
      <c r="I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</row>
    <row r="123" spans="1:40" ht="15" customHeight="1">
      <c r="A123" s="352"/>
      <c r="B123" s="354"/>
      <c r="C123" s="354"/>
      <c r="D123" s="355"/>
      <c r="E123" s="356"/>
      <c r="F123" s="349"/>
      <c r="G123" s="350"/>
      <c r="H123" s="351"/>
      <c r="I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</row>
    <row r="124" spans="1:40" ht="15" customHeight="1">
      <c r="A124" s="138"/>
      <c r="B124" s="82" t="s">
        <v>1785</v>
      </c>
      <c r="C124" s="82" t="s">
        <v>1909</v>
      </c>
      <c r="D124" s="203">
        <v>5</v>
      </c>
      <c r="E124" s="114" t="s">
        <v>4</v>
      </c>
      <c r="F124" s="226"/>
      <c r="G124" s="127"/>
      <c r="H124" s="24"/>
      <c r="I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</row>
    <row r="125" spans="1:40" ht="15" customHeight="1">
      <c r="A125" s="352"/>
      <c r="B125" s="354"/>
      <c r="C125" s="354"/>
      <c r="D125" s="202"/>
      <c r="E125" s="113"/>
      <c r="F125" s="349"/>
      <c r="G125" s="350"/>
      <c r="H125" s="351"/>
      <c r="I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</row>
    <row r="126" spans="1:40" ht="15" customHeight="1">
      <c r="A126" s="138"/>
      <c r="B126" s="82" t="s">
        <v>1785</v>
      </c>
      <c r="C126" s="82" t="s">
        <v>1963</v>
      </c>
      <c r="D126" s="203">
        <v>42</v>
      </c>
      <c r="E126" s="114" t="s">
        <v>4</v>
      </c>
      <c r="F126" s="226"/>
      <c r="G126" s="127"/>
      <c r="H126" s="24"/>
      <c r="I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</row>
    <row r="127" spans="1:40" ht="15" customHeight="1">
      <c r="A127" s="352"/>
      <c r="B127" s="354"/>
      <c r="C127" s="354"/>
      <c r="D127" s="202"/>
      <c r="E127" s="113"/>
      <c r="F127" s="349"/>
      <c r="G127" s="350"/>
      <c r="H127" s="351"/>
      <c r="I127" s="19"/>
      <c r="N127" s="29"/>
      <c r="O127" s="2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</row>
    <row r="128" spans="1:40" ht="15" customHeight="1">
      <c r="A128" s="138"/>
      <c r="B128" s="82" t="s">
        <v>1785</v>
      </c>
      <c r="C128" s="82" t="s">
        <v>2397</v>
      </c>
      <c r="D128" s="203">
        <v>18</v>
      </c>
      <c r="E128" s="114" t="s">
        <v>4</v>
      </c>
      <c r="F128" s="124"/>
      <c r="G128" s="127"/>
      <c r="H128" s="195"/>
      <c r="I128" s="19"/>
      <c r="N128" s="29"/>
      <c r="O128" s="2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</row>
    <row r="129" spans="1:40" ht="15" customHeight="1">
      <c r="A129" s="352"/>
      <c r="B129" s="354"/>
      <c r="C129" s="354"/>
      <c r="D129" s="202"/>
      <c r="E129" s="113"/>
      <c r="F129" s="349"/>
      <c r="G129" s="350"/>
      <c r="H129" s="351"/>
      <c r="I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</row>
    <row r="130" spans="1:40" ht="15" customHeight="1">
      <c r="A130" s="33"/>
      <c r="B130" s="135" t="s">
        <v>1785</v>
      </c>
      <c r="C130" s="135" t="s">
        <v>2398</v>
      </c>
      <c r="D130" s="204">
        <v>35</v>
      </c>
      <c r="E130" s="134" t="s">
        <v>4</v>
      </c>
      <c r="F130" s="244"/>
      <c r="G130" s="34"/>
      <c r="H130" s="35"/>
      <c r="I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</row>
    <row r="131" spans="1:40" ht="15" customHeight="1">
      <c r="A131" s="133"/>
      <c r="B131" s="130"/>
      <c r="C131" s="130"/>
      <c r="D131" s="202"/>
      <c r="E131" s="113"/>
      <c r="F131" s="225"/>
      <c r="G131" s="125"/>
      <c r="H131" s="21"/>
      <c r="I131" s="19"/>
      <c r="N131" s="29"/>
      <c r="O131" s="2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</row>
    <row r="132" spans="1:40" ht="15" customHeight="1">
      <c r="A132" s="138"/>
      <c r="B132" s="82" t="s">
        <v>1785</v>
      </c>
      <c r="C132" s="82" t="s">
        <v>2399</v>
      </c>
      <c r="D132" s="203">
        <v>2</v>
      </c>
      <c r="E132" s="114" t="s">
        <v>4</v>
      </c>
      <c r="F132" s="226"/>
      <c r="G132" s="127"/>
      <c r="H132" s="24"/>
      <c r="I132" s="19"/>
      <c r="N132" s="29"/>
      <c r="O132" s="2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</row>
    <row r="133" spans="1:40" ht="15" customHeight="1">
      <c r="A133" s="352"/>
      <c r="B133" s="354"/>
      <c r="C133" s="354"/>
      <c r="D133" s="202"/>
      <c r="E133" s="113"/>
      <c r="F133" s="349"/>
      <c r="G133" s="350"/>
      <c r="H133" s="351"/>
      <c r="I133" s="19"/>
      <c r="N133" s="29"/>
      <c r="O133" s="2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</row>
    <row r="134" spans="1:40" ht="15" customHeight="1">
      <c r="A134" s="138"/>
      <c r="B134" s="82" t="s">
        <v>1785</v>
      </c>
      <c r="C134" s="82" t="s">
        <v>2400</v>
      </c>
      <c r="D134" s="203">
        <v>3</v>
      </c>
      <c r="E134" s="114" t="s">
        <v>4</v>
      </c>
      <c r="F134" s="226"/>
      <c r="G134" s="127"/>
      <c r="H134" s="24"/>
      <c r="I134" s="19"/>
      <c r="N134" s="29"/>
      <c r="O134" s="2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</row>
    <row r="135" spans="1:40" ht="15" customHeight="1">
      <c r="A135" s="352"/>
      <c r="B135" s="354"/>
      <c r="C135" s="354"/>
      <c r="D135" s="202"/>
      <c r="E135" s="113"/>
      <c r="F135" s="349"/>
      <c r="G135" s="350"/>
      <c r="H135" s="351"/>
      <c r="I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</row>
    <row r="136" spans="1:40" ht="15" customHeight="1">
      <c r="A136" s="138"/>
      <c r="B136" s="82" t="s">
        <v>1785</v>
      </c>
      <c r="C136" s="82" t="s">
        <v>2401</v>
      </c>
      <c r="D136" s="203">
        <v>31</v>
      </c>
      <c r="E136" s="114" t="s">
        <v>4</v>
      </c>
      <c r="F136" s="226"/>
      <c r="G136" s="127"/>
      <c r="H136" s="24"/>
      <c r="I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</row>
    <row r="137" spans="1:40" ht="15" customHeight="1">
      <c r="A137" s="352"/>
      <c r="B137" s="354"/>
      <c r="C137" s="354"/>
      <c r="D137" s="202"/>
      <c r="E137" s="113"/>
      <c r="F137" s="349"/>
      <c r="G137" s="350"/>
      <c r="H137" s="351"/>
      <c r="I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</row>
    <row r="138" spans="1:40" ht="15" customHeight="1">
      <c r="A138" s="138"/>
      <c r="B138" s="82" t="s">
        <v>1785</v>
      </c>
      <c r="C138" s="82" t="s">
        <v>2402</v>
      </c>
      <c r="D138" s="203">
        <v>62</v>
      </c>
      <c r="E138" s="114" t="s">
        <v>4</v>
      </c>
      <c r="F138" s="226"/>
      <c r="G138" s="127"/>
      <c r="H138" s="24"/>
      <c r="I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</row>
    <row r="139" spans="1:40" ht="15" customHeight="1">
      <c r="A139" s="352"/>
      <c r="B139" s="354"/>
      <c r="C139" s="354"/>
      <c r="D139" s="202"/>
      <c r="E139" s="113"/>
      <c r="F139" s="349"/>
      <c r="G139" s="350"/>
      <c r="H139" s="351"/>
      <c r="I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</row>
    <row r="140" spans="1:40" ht="15" customHeight="1">
      <c r="A140" s="138"/>
      <c r="B140" s="82" t="s">
        <v>1663</v>
      </c>
      <c r="C140" s="82" t="s">
        <v>1910</v>
      </c>
      <c r="D140" s="203">
        <v>5</v>
      </c>
      <c r="E140" s="114" t="s">
        <v>4</v>
      </c>
      <c r="F140" s="226"/>
      <c r="G140" s="127"/>
      <c r="H140" s="24"/>
      <c r="I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</row>
    <row r="141" spans="1:40" ht="15" customHeight="1">
      <c r="A141" s="352"/>
      <c r="B141" s="354"/>
      <c r="C141" s="354"/>
      <c r="D141" s="202"/>
      <c r="E141" s="113"/>
      <c r="F141" s="349"/>
      <c r="G141" s="350"/>
      <c r="H141" s="351"/>
      <c r="I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</row>
    <row r="142" spans="1:40" ht="15" customHeight="1">
      <c r="A142" s="138"/>
      <c r="B142" s="82" t="s">
        <v>1663</v>
      </c>
      <c r="C142" s="82" t="s">
        <v>1969</v>
      </c>
      <c r="D142" s="203">
        <v>42</v>
      </c>
      <c r="E142" s="114" t="s">
        <v>4</v>
      </c>
      <c r="F142" s="226"/>
      <c r="G142" s="127"/>
      <c r="H142" s="24"/>
      <c r="I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</row>
    <row r="143" spans="1:40" ht="15" customHeight="1">
      <c r="A143" s="352"/>
      <c r="B143" s="354"/>
      <c r="C143" s="354"/>
      <c r="D143" s="202"/>
      <c r="E143" s="113"/>
      <c r="F143" s="349"/>
      <c r="G143" s="350"/>
      <c r="H143" s="351"/>
      <c r="I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</row>
    <row r="144" spans="1:40" ht="15" customHeight="1">
      <c r="A144" s="138"/>
      <c r="B144" s="82"/>
      <c r="C144" s="82"/>
      <c r="D144" s="203"/>
      <c r="E144" s="114"/>
      <c r="F144" s="226"/>
      <c r="G144" s="127"/>
      <c r="H144" s="24"/>
      <c r="I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</row>
    <row r="145" spans="1:40" ht="15" customHeight="1">
      <c r="A145" s="352"/>
      <c r="B145" s="354"/>
      <c r="C145" s="354"/>
      <c r="D145" s="202"/>
      <c r="E145" s="113"/>
      <c r="F145" s="349"/>
      <c r="G145" s="350"/>
      <c r="H145" s="351"/>
      <c r="I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</row>
    <row r="146" spans="1:40" ht="15" customHeight="1">
      <c r="A146" s="138"/>
      <c r="B146" s="82" t="s">
        <v>1976</v>
      </c>
      <c r="C146" s="82" t="s">
        <v>2403</v>
      </c>
      <c r="D146" s="203">
        <v>4</v>
      </c>
      <c r="E146" s="114" t="s">
        <v>1667</v>
      </c>
      <c r="F146" s="226"/>
      <c r="G146" s="127"/>
      <c r="H146" s="24"/>
      <c r="I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</row>
    <row r="147" spans="1:40" s="29" customFormat="1" ht="15" customHeight="1">
      <c r="A147" s="352"/>
      <c r="B147" s="354"/>
      <c r="C147" s="354"/>
      <c r="D147" s="202"/>
      <c r="E147" s="113"/>
      <c r="F147" s="349"/>
      <c r="G147" s="350"/>
      <c r="H147" s="351"/>
      <c r="I147" s="19"/>
      <c r="J147" s="18"/>
      <c r="K147" s="18"/>
      <c r="L147" s="18"/>
      <c r="M147" s="18"/>
    </row>
    <row r="148" spans="1:40" s="29" customFormat="1" ht="15" customHeight="1">
      <c r="A148" s="138"/>
      <c r="B148" s="82" t="s">
        <v>1665</v>
      </c>
      <c r="C148" s="82" t="s">
        <v>2403</v>
      </c>
      <c r="D148" s="203">
        <v>2</v>
      </c>
      <c r="E148" s="114" t="s">
        <v>1380</v>
      </c>
      <c r="F148" s="226"/>
      <c r="G148" s="127"/>
      <c r="H148" s="24"/>
      <c r="I148" s="19"/>
      <c r="J148" s="18"/>
      <c r="K148" s="18"/>
      <c r="L148" s="18"/>
      <c r="M148" s="18"/>
    </row>
    <row r="149" spans="1:40" ht="15" customHeight="1">
      <c r="A149" s="352"/>
      <c r="B149" s="354"/>
      <c r="C149" s="354"/>
      <c r="D149" s="202"/>
      <c r="E149" s="113"/>
      <c r="F149" s="349"/>
      <c r="G149" s="350"/>
      <c r="H149" s="351"/>
      <c r="I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</row>
    <row r="150" spans="1:40" ht="15" customHeight="1">
      <c r="A150" s="138"/>
      <c r="B150" s="82"/>
      <c r="C150" s="82"/>
      <c r="D150" s="203"/>
      <c r="E150" s="114"/>
      <c r="F150" s="226"/>
      <c r="G150" s="127"/>
      <c r="H150" s="24"/>
      <c r="I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</row>
    <row r="151" spans="1:40" s="29" customFormat="1" ht="15" customHeight="1">
      <c r="A151" s="352"/>
      <c r="B151" s="354"/>
      <c r="C151" s="354"/>
      <c r="D151" s="202"/>
      <c r="E151" s="113"/>
      <c r="F151" s="349"/>
      <c r="G151" s="350"/>
      <c r="H151" s="351"/>
      <c r="J151" s="18"/>
      <c r="K151" s="18"/>
      <c r="L151" s="18"/>
      <c r="M151" s="18"/>
    </row>
    <row r="152" spans="1:40" s="29" customFormat="1" ht="15" customHeight="1">
      <c r="A152" s="142"/>
      <c r="B152" s="130" t="s">
        <v>2404</v>
      </c>
      <c r="C152" s="130" t="s">
        <v>2405</v>
      </c>
      <c r="D152" s="206">
        <v>1</v>
      </c>
      <c r="E152" s="113" t="s">
        <v>1684</v>
      </c>
      <c r="F152" s="225"/>
      <c r="G152" s="125"/>
      <c r="H152" s="21"/>
      <c r="J152" s="18"/>
      <c r="K152" s="18"/>
      <c r="L152" s="18"/>
      <c r="M152" s="18"/>
    </row>
    <row r="153" spans="1:40" ht="15" customHeight="1">
      <c r="A153" s="352"/>
      <c r="B153" s="354"/>
      <c r="C153" s="354"/>
      <c r="D153" s="355"/>
      <c r="E153" s="356"/>
      <c r="F153" s="349"/>
      <c r="G153" s="350"/>
      <c r="H153" s="351"/>
      <c r="I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</row>
    <row r="154" spans="1:40" ht="15" customHeight="1">
      <c r="A154" s="138"/>
      <c r="B154" s="82" t="s">
        <v>2404</v>
      </c>
      <c r="C154" s="82" t="s">
        <v>2406</v>
      </c>
      <c r="D154" s="203">
        <v>1</v>
      </c>
      <c r="E154" s="114" t="s">
        <v>1684</v>
      </c>
      <c r="F154" s="226"/>
      <c r="G154" s="127"/>
      <c r="H154" s="21"/>
      <c r="I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</row>
    <row r="155" spans="1:40" ht="15" customHeight="1">
      <c r="A155" s="352"/>
      <c r="B155" s="354"/>
      <c r="C155" s="354"/>
      <c r="D155" s="355"/>
      <c r="E155" s="356"/>
      <c r="F155" s="349"/>
      <c r="G155" s="350"/>
      <c r="H155" s="351"/>
      <c r="I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</row>
    <row r="156" spans="1:40" ht="15" customHeight="1">
      <c r="A156" s="138"/>
      <c r="B156" s="82" t="s">
        <v>2404</v>
      </c>
      <c r="C156" s="82" t="s">
        <v>2407</v>
      </c>
      <c r="D156" s="203">
        <v>2</v>
      </c>
      <c r="E156" s="114" t="s">
        <v>1684</v>
      </c>
      <c r="F156" s="226"/>
      <c r="G156" s="127"/>
      <c r="H156" s="21"/>
      <c r="I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</row>
    <row r="157" spans="1:40" ht="15" customHeight="1">
      <c r="A157" s="352"/>
      <c r="B157" s="354"/>
      <c r="C157" s="354"/>
      <c r="D157" s="202"/>
      <c r="E157" s="113"/>
      <c r="F157" s="349"/>
      <c r="G157" s="350"/>
      <c r="H157" s="351"/>
      <c r="I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</row>
    <row r="158" spans="1:40" ht="15" customHeight="1">
      <c r="A158" s="138"/>
      <c r="B158" s="82"/>
      <c r="C158" s="82"/>
      <c r="D158" s="203"/>
      <c r="E158" s="114"/>
      <c r="F158" s="226"/>
      <c r="G158" s="127"/>
      <c r="H158" s="24"/>
      <c r="I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</row>
    <row r="159" spans="1:40" ht="15" customHeight="1">
      <c r="A159" s="352"/>
      <c r="B159" s="354"/>
      <c r="C159" s="354"/>
      <c r="D159" s="202"/>
      <c r="E159" s="113"/>
      <c r="F159" s="349"/>
      <c r="G159" s="350"/>
      <c r="H159" s="351"/>
      <c r="I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</row>
    <row r="160" spans="1:40" ht="15" customHeight="1">
      <c r="A160" s="138"/>
      <c r="B160" s="82" t="s">
        <v>2191</v>
      </c>
      <c r="C160" s="82" t="s">
        <v>2408</v>
      </c>
      <c r="D160" s="203">
        <v>1</v>
      </c>
      <c r="E160" s="114" t="s">
        <v>1684</v>
      </c>
      <c r="F160" s="124"/>
      <c r="G160" s="127"/>
      <c r="H160" s="195"/>
      <c r="I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</row>
    <row r="161" spans="1:40" ht="15" customHeight="1">
      <c r="A161" s="352"/>
      <c r="B161" s="354"/>
      <c r="C161" s="354"/>
      <c r="D161" s="202"/>
      <c r="E161" s="113"/>
      <c r="F161" s="349"/>
      <c r="G161" s="350"/>
      <c r="H161" s="351"/>
      <c r="I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</row>
    <row r="162" spans="1:40" ht="15" customHeight="1">
      <c r="A162" s="33"/>
      <c r="B162" s="135"/>
      <c r="C162" s="135"/>
      <c r="D162" s="204"/>
      <c r="E162" s="134"/>
      <c r="F162" s="244"/>
      <c r="G162" s="34"/>
      <c r="H162" s="35"/>
      <c r="I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</row>
    <row r="163" spans="1:40" ht="15" customHeight="1">
      <c r="A163" s="133"/>
      <c r="B163" s="130"/>
      <c r="C163" s="130"/>
      <c r="D163" s="202"/>
      <c r="E163" s="113"/>
      <c r="F163" s="225"/>
      <c r="G163" s="125"/>
      <c r="H163" s="21"/>
      <c r="I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</row>
    <row r="164" spans="1:40" ht="15" customHeight="1">
      <c r="A164" s="138"/>
      <c r="B164" s="82" t="s">
        <v>2409</v>
      </c>
      <c r="C164" s="82" t="s">
        <v>2410</v>
      </c>
      <c r="D164" s="203">
        <v>3</v>
      </c>
      <c r="E164" s="114" t="s">
        <v>1667</v>
      </c>
      <c r="F164" s="226"/>
      <c r="G164" s="127"/>
      <c r="H164" s="195"/>
      <c r="I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</row>
    <row r="165" spans="1:40" ht="15" customHeight="1">
      <c r="A165" s="352"/>
      <c r="B165" s="354"/>
      <c r="C165" s="354"/>
      <c r="D165" s="202"/>
      <c r="E165" s="113"/>
      <c r="F165" s="349"/>
      <c r="G165" s="350"/>
      <c r="H165" s="351"/>
      <c r="I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</row>
    <row r="166" spans="1:40" ht="15" customHeight="1">
      <c r="A166" s="138"/>
      <c r="B166" s="82"/>
      <c r="C166" s="82"/>
      <c r="D166" s="203"/>
      <c r="E166" s="114"/>
      <c r="F166" s="226"/>
      <c r="G166" s="127"/>
      <c r="H166" s="24"/>
      <c r="I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</row>
    <row r="167" spans="1:40" ht="15" customHeight="1">
      <c r="A167" s="352"/>
      <c r="B167" s="354"/>
      <c r="C167" s="354"/>
      <c r="D167" s="202"/>
      <c r="E167" s="113"/>
      <c r="F167" s="349"/>
      <c r="G167" s="350"/>
      <c r="H167" s="351"/>
      <c r="I167" s="19"/>
      <c r="N167" s="29"/>
      <c r="O167" s="2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</row>
    <row r="168" spans="1:40" ht="15" customHeight="1">
      <c r="A168" s="138"/>
      <c r="B168" s="82" t="s">
        <v>1822</v>
      </c>
      <c r="C168" s="82" t="s">
        <v>1824</v>
      </c>
      <c r="D168" s="203">
        <v>4</v>
      </c>
      <c r="E168" s="114" t="s">
        <v>1684</v>
      </c>
      <c r="F168" s="226"/>
      <c r="G168" s="127"/>
      <c r="H168" s="24"/>
      <c r="I168" s="19"/>
      <c r="N168" s="29"/>
      <c r="O168" s="2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</row>
    <row r="169" spans="1:40" ht="15" customHeight="1">
      <c r="A169" s="352"/>
      <c r="B169" s="354"/>
      <c r="C169" s="354"/>
      <c r="D169" s="202"/>
      <c r="E169" s="113"/>
      <c r="F169" s="349"/>
      <c r="G169" s="350"/>
      <c r="H169" s="351"/>
      <c r="I169" s="19"/>
      <c r="N169" s="29"/>
      <c r="O169" s="2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</row>
    <row r="170" spans="1:40" ht="15" customHeight="1">
      <c r="A170" s="138"/>
      <c r="B170" s="82" t="s">
        <v>1682</v>
      </c>
      <c r="C170" s="82" t="s">
        <v>2411</v>
      </c>
      <c r="D170" s="203">
        <v>8</v>
      </c>
      <c r="E170" s="114" t="s">
        <v>1684</v>
      </c>
      <c r="F170" s="226"/>
      <c r="G170" s="127"/>
      <c r="H170" s="24"/>
      <c r="I170" s="19"/>
      <c r="N170" s="29"/>
      <c r="O170" s="2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</row>
    <row r="171" spans="1:40" ht="15" customHeight="1">
      <c r="A171" s="352"/>
      <c r="B171" s="354"/>
      <c r="C171" s="354"/>
      <c r="D171" s="202"/>
      <c r="E171" s="113"/>
      <c r="F171" s="349"/>
      <c r="G171" s="350"/>
      <c r="H171" s="351"/>
      <c r="I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</row>
    <row r="172" spans="1:40" ht="15" customHeight="1">
      <c r="A172" s="138"/>
      <c r="B172" s="82"/>
      <c r="C172" s="82"/>
      <c r="D172" s="203"/>
      <c r="E172" s="114"/>
      <c r="F172" s="226"/>
      <c r="G172" s="127"/>
      <c r="H172" s="24"/>
      <c r="I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</row>
    <row r="173" spans="1:40" ht="15" customHeight="1">
      <c r="A173" s="352"/>
      <c r="B173" s="354"/>
      <c r="C173" s="354"/>
      <c r="D173" s="202"/>
      <c r="E173" s="113"/>
      <c r="F173" s="357"/>
      <c r="G173" s="350"/>
      <c r="H173" s="351"/>
      <c r="I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</row>
    <row r="174" spans="1:40" ht="15" customHeight="1">
      <c r="A174" s="138"/>
      <c r="B174" s="82" t="s">
        <v>1982</v>
      </c>
      <c r="C174" s="82"/>
      <c r="D174" s="203">
        <v>31</v>
      </c>
      <c r="E174" s="114" t="s">
        <v>1983</v>
      </c>
      <c r="F174" s="124"/>
      <c r="G174" s="127"/>
      <c r="H174" s="195"/>
      <c r="I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</row>
    <row r="175" spans="1:40" ht="15" customHeight="1">
      <c r="A175" s="352"/>
      <c r="B175" s="354"/>
      <c r="C175" s="130"/>
      <c r="D175" s="234"/>
      <c r="E175" s="113"/>
      <c r="F175" s="65"/>
      <c r="G175" s="350"/>
      <c r="H175" s="21"/>
      <c r="I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</row>
    <row r="176" spans="1:40" ht="15" customHeight="1">
      <c r="A176" s="138"/>
      <c r="B176" s="5" t="s">
        <v>17</v>
      </c>
      <c r="C176" s="82"/>
      <c r="D176" s="203">
        <v>31</v>
      </c>
      <c r="E176" s="114" t="s">
        <v>1983</v>
      </c>
      <c r="F176" s="66"/>
      <c r="G176" s="127"/>
      <c r="H176" s="195"/>
      <c r="I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</row>
    <row r="177" spans="1:40" ht="15" customHeight="1">
      <c r="A177" s="352"/>
      <c r="B177" s="354"/>
      <c r="C177" s="354"/>
      <c r="D177" s="202"/>
      <c r="E177" s="113"/>
      <c r="F177" s="357"/>
      <c r="G177" s="350"/>
      <c r="H177" s="351"/>
      <c r="I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</row>
    <row r="178" spans="1:40" ht="15" customHeight="1">
      <c r="A178" s="131"/>
      <c r="B178" s="5" t="s">
        <v>1984</v>
      </c>
      <c r="C178" s="82" t="s">
        <v>1985</v>
      </c>
      <c r="D178" s="203">
        <v>29</v>
      </c>
      <c r="E178" s="114" t="s">
        <v>1986</v>
      </c>
      <c r="F178" s="124"/>
      <c r="G178" s="127"/>
      <c r="H178" s="195"/>
      <c r="I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</row>
    <row r="179" spans="1:40" ht="15" customHeight="1">
      <c r="A179" s="352"/>
      <c r="B179" s="354"/>
      <c r="C179" s="354"/>
      <c r="D179" s="224"/>
      <c r="E179" s="113"/>
      <c r="F179" s="349"/>
      <c r="G179" s="350"/>
      <c r="H179" s="351"/>
      <c r="I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</row>
    <row r="180" spans="1:40" ht="15" customHeight="1">
      <c r="A180" s="138"/>
      <c r="B180" s="82"/>
      <c r="C180" s="82"/>
      <c r="D180" s="232"/>
      <c r="E180" s="114"/>
      <c r="F180" s="226"/>
      <c r="G180" s="127"/>
      <c r="H180" s="24"/>
      <c r="I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</row>
    <row r="181" spans="1:40" ht="15" customHeight="1">
      <c r="A181" s="352"/>
      <c r="B181" s="354"/>
      <c r="C181" s="354"/>
      <c r="D181" s="224"/>
      <c r="E181" s="113"/>
      <c r="F181" s="349"/>
      <c r="G181" s="350"/>
      <c r="H181" s="351"/>
      <c r="I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</row>
    <row r="182" spans="1:40" ht="15" customHeight="1">
      <c r="A182" s="138"/>
      <c r="B182" s="82"/>
      <c r="C182" s="82"/>
      <c r="D182" s="232"/>
      <c r="E182" s="114"/>
      <c r="F182" s="226"/>
      <c r="G182" s="127"/>
      <c r="H182" s="24"/>
      <c r="I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</row>
    <row r="183" spans="1:40" ht="15" customHeight="1">
      <c r="A183" s="352"/>
      <c r="B183" s="354"/>
      <c r="C183" s="354"/>
      <c r="D183" s="224"/>
      <c r="E183" s="113"/>
      <c r="F183" s="349"/>
      <c r="G183" s="350"/>
      <c r="H183" s="351"/>
      <c r="I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</row>
    <row r="184" spans="1:40" ht="15" customHeight="1">
      <c r="A184" s="138"/>
      <c r="B184" s="82"/>
      <c r="C184" s="82"/>
      <c r="D184" s="232"/>
      <c r="E184" s="114"/>
      <c r="F184" s="226"/>
      <c r="G184" s="127"/>
      <c r="H184" s="24"/>
      <c r="I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</row>
    <row r="185" spans="1:40" s="29" customFormat="1" ht="15" customHeight="1">
      <c r="A185" s="352"/>
      <c r="B185" s="353"/>
      <c r="C185" s="354"/>
      <c r="D185" s="224"/>
      <c r="E185" s="113"/>
      <c r="F185" s="225"/>
      <c r="G185" s="350"/>
      <c r="H185" s="28"/>
      <c r="J185" s="18"/>
      <c r="K185" s="18"/>
      <c r="L185" s="18"/>
      <c r="M185" s="18"/>
    </row>
    <row r="186" spans="1:40" s="29" customFormat="1" ht="15" customHeight="1">
      <c r="A186" s="138"/>
      <c r="B186" s="139"/>
      <c r="C186" s="82"/>
      <c r="D186" s="232"/>
      <c r="E186" s="114"/>
      <c r="F186" s="226"/>
      <c r="G186" s="127"/>
      <c r="H186" s="31"/>
      <c r="J186" s="18"/>
      <c r="K186" s="18"/>
      <c r="L186" s="18"/>
      <c r="M186" s="18"/>
    </row>
    <row r="187" spans="1:40" ht="15" customHeight="1">
      <c r="A187" s="352"/>
      <c r="B187" s="354"/>
      <c r="C187" s="354"/>
      <c r="D187" s="202"/>
      <c r="E187" s="113"/>
      <c r="F187" s="349"/>
      <c r="G187" s="350"/>
      <c r="H187" s="351"/>
      <c r="I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</row>
    <row r="188" spans="1:40" ht="15" customHeight="1">
      <c r="A188" s="131"/>
      <c r="B188" s="82"/>
      <c r="C188" s="82"/>
      <c r="D188" s="203"/>
      <c r="E188" s="114"/>
      <c r="F188" s="226"/>
      <c r="G188" s="127"/>
      <c r="H188" s="24"/>
      <c r="I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</row>
    <row r="189" spans="1:40" ht="15" customHeight="1">
      <c r="A189" s="352"/>
      <c r="B189" s="354"/>
      <c r="C189" s="354"/>
      <c r="D189" s="202"/>
      <c r="E189" s="113"/>
      <c r="F189" s="349"/>
      <c r="G189" s="350"/>
      <c r="H189" s="351"/>
      <c r="I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</row>
    <row r="190" spans="1:40" ht="15" customHeight="1">
      <c r="A190" s="131"/>
      <c r="B190" s="82"/>
      <c r="C190" s="82"/>
      <c r="D190" s="203"/>
      <c r="E190" s="114"/>
      <c r="F190" s="226"/>
      <c r="G190" s="127"/>
      <c r="H190" s="24"/>
      <c r="I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</row>
    <row r="191" spans="1:40" ht="15" customHeight="1">
      <c r="A191" s="352"/>
      <c r="B191" s="354"/>
      <c r="C191" s="354"/>
      <c r="D191" s="202"/>
      <c r="E191" s="113"/>
      <c r="F191" s="243"/>
      <c r="G191" s="350"/>
      <c r="H191" s="351"/>
      <c r="I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</row>
    <row r="192" spans="1:40" ht="15" customHeight="1">
      <c r="A192" s="131"/>
      <c r="B192" s="114" t="str">
        <f>A68&amp;" - 計"</f>
        <v>1-1 - 計</v>
      </c>
      <c r="C192" s="82"/>
      <c r="D192" s="203"/>
      <c r="E192" s="114"/>
      <c r="F192" s="231"/>
      <c r="G192" s="127"/>
      <c r="H192" s="24"/>
      <c r="I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</row>
    <row r="193" spans="1:40" ht="15" customHeight="1">
      <c r="A193" s="352"/>
      <c r="B193" s="354"/>
      <c r="C193" s="354"/>
      <c r="D193" s="202"/>
      <c r="E193" s="137"/>
      <c r="F193" s="225"/>
      <c r="G193" s="350"/>
      <c r="H193" s="21"/>
      <c r="I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</row>
    <row r="194" spans="1:40" ht="15" customHeight="1">
      <c r="A194" s="33"/>
      <c r="B194" s="135"/>
      <c r="C194" s="135"/>
      <c r="D194" s="204"/>
      <c r="E194" s="134"/>
      <c r="F194" s="244"/>
      <c r="G194" s="34"/>
      <c r="H194" s="35"/>
      <c r="I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</row>
    <row r="195" spans="1:40" ht="15" customHeight="1">
      <c r="A195" s="133"/>
      <c r="B195" s="130"/>
      <c r="C195" s="130"/>
      <c r="D195" s="202"/>
      <c r="E195" s="113"/>
      <c r="F195" s="225"/>
      <c r="G195" s="125"/>
      <c r="H195" s="21"/>
      <c r="I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</row>
    <row r="196" spans="1:40" ht="15" customHeight="1">
      <c r="A196" s="370" t="s">
        <v>2368</v>
      </c>
      <c r="B196" s="82" t="s">
        <v>2369</v>
      </c>
      <c r="C196" s="82"/>
      <c r="D196" s="203"/>
      <c r="E196" s="114"/>
      <c r="F196" s="226"/>
      <c r="G196" s="127"/>
      <c r="H196" s="24"/>
      <c r="I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</row>
    <row r="197" spans="1:40" ht="15" customHeight="1">
      <c r="A197" s="352"/>
      <c r="B197" s="354"/>
      <c r="C197" s="354"/>
      <c r="D197" s="202"/>
      <c r="E197" s="113"/>
      <c r="F197" s="225"/>
      <c r="G197" s="125"/>
      <c r="H197" s="351"/>
      <c r="I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</row>
    <row r="198" spans="1:40" ht="15" customHeight="1">
      <c r="A198" s="131"/>
      <c r="B198" s="82"/>
      <c r="C198" s="82"/>
      <c r="D198" s="203"/>
      <c r="E198" s="114"/>
      <c r="F198" s="226"/>
      <c r="G198" s="48"/>
      <c r="H198" s="24"/>
      <c r="I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</row>
    <row r="199" spans="1:40" ht="15" customHeight="1">
      <c r="A199" s="352"/>
      <c r="B199" s="354"/>
      <c r="C199" s="354"/>
      <c r="D199" s="224"/>
      <c r="E199" s="113"/>
      <c r="F199" s="65"/>
      <c r="G199" s="350"/>
      <c r="H199" s="351"/>
      <c r="I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</row>
    <row r="200" spans="1:40" ht="15" customHeight="1">
      <c r="A200" s="131"/>
      <c r="B200" s="82" t="s">
        <v>2412</v>
      </c>
      <c r="C200" s="82" t="s">
        <v>2413</v>
      </c>
      <c r="D200" s="232">
        <v>1</v>
      </c>
      <c r="E200" s="114" t="s">
        <v>1701</v>
      </c>
      <c r="F200" s="66"/>
      <c r="G200" s="127"/>
      <c r="H200" s="24"/>
      <c r="I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</row>
    <row r="201" spans="1:40" ht="15" customHeight="1">
      <c r="A201" s="352"/>
      <c r="B201" s="354"/>
      <c r="C201" s="354"/>
      <c r="D201" s="224"/>
      <c r="E201" s="113"/>
      <c r="F201" s="65"/>
      <c r="G201" s="350"/>
      <c r="H201" s="351"/>
      <c r="I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</row>
    <row r="202" spans="1:40" ht="15" customHeight="1">
      <c r="A202" s="131"/>
      <c r="B202" s="82"/>
      <c r="C202" s="82"/>
      <c r="D202" s="232"/>
      <c r="E202" s="114"/>
      <c r="F202" s="66"/>
      <c r="G202" s="127"/>
      <c r="H202" s="195"/>
      <c r="I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</row>
    <row r="203" spans="1:40" ht="15" customHeight="1">
      <c r="A203" s="352"/>
      <c r="B203" s="354"/>
      <c r="C203" s="354"/>
      <c r="D203" s="224"/>
      <c r="E203" s="113"/>
      <c r="F203" s="65"/>
      <c r="G203" s="350"/>
      <c r="H203" s="351"/>
      <c r="I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</row>
    <row r="204" spans="1:40" ht="15" customHeight="1">
      <c r="A204" s="131"/>
      <c r="B204" s="82" t="s">
        <v>1705</v>
      </c>
      <c r="C204" s="82" t="s">
        <v>2414</v>
      </c>
      <c r="D204" s="232">
        <v>1</v>
      </c>
      <c r="E204" s="114" t="s">
        <v>1707</v>
      </c>
      <c r="F204" s="66"/>
      <c r="G204" s="127"/>
      <c r="H204" s="195"/>
      <c r="I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</row>
    <row r="205" spans="1:40" ht="15" customHeight="1">
      <c r="A205" s="352"/>
      <c r="B205" s="354"/>
      <c r="C205" s="354"/>
      <c r="D205" s="202"/>
      <c r="E205" s="113"/>
      <c r="F205" s="65"/>
      <c r="G205" s="350"/>
      <c r="H205" s="351"/>
      <c r="I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</row>
    <row r="206" spans="1:40" ht="15" customHeight="1">
      <c r="A206" s="131"/>
      <c r="B206" s="82"/>
      <c r="C206" s="82"/>
      <c r="D206" s="203"/>
      <c r="E206" s="114"/>
      <c r="F206" s="66"/>
      <c r="G206" s="127"/>
      <c r="H206" s="195"/>
      <c r="I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</row>
    <row r="207" spans="1:40" ht="15" customHeight="1">
      <c r="A207" s="352"/>
      <c r="B207" s="354"/>
      <c r="C207" s="354"/>
      <c r="D207" s="224"/>
      <c r="E207" s="113"/>
      <c r="F207" s="65"/>
      <c r="G207" s="350"/>
      <c r="H207" s="351"/>
      <c r="I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</row>
    <row r="208" spans="1:40" ht="15" customHeight="1">
      <c r="A208" s="131"/>
      <c r="B208" s="82" t="s">
        <v>2415</v>
      </c>
      <c r="C208" s="82" t="s">
        <v>2416</v>
      </c>
      <c r="D208" s="232">
        <v>1</v>
      </c>
      <c r="E208" s="114" t="s">
        <v>1847</v>
      </c>
      <c r="F208" s="66"/>
      <c r="G208" s="127"/>
      <c r="H208" s="195"/>
      <c r="I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</row>
    <row r="209" spans="1:40" ht="15" customHeight="1">
      <c r="A209" s="352"/>
      <c r="B209" s="354"/>
      <c r="C209" s="354"/>
      <c r="D209" s="202"/>
      <c r="E209" s="113"/>
      <c r="F209" s="65"/>
      <c r="G209" s="350"/>
      <c r="H209" s="351"/>
      <c r="I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</row>
    <row r="210" spans="1:40" ht="15" customHeight="1">
      <c r="A210" s="131"/>
      <c r="B210" s="82"/>
      <c r="C210" s="82"/>
      <c r="D210" s="203"/>
      <c r="E210" s="114"/>
      <c r="F210" s="66"/>
      <c r="G210" s="127"/>
      <c r="H210" s="195"/>
      <c r="I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</row>
    <row r="211" spans="1:40" ht="15" customHeight="1">
      <c r="A211" s="352"/>
      <c r="B211" s="354"/>
      <c r="C211" s="354"/>
      <c r="D211" s="224"/>
      <c r="E211" s="113"/>
      <c r="F211" s="65"/>
      <c r="G211" s="350"/>
      <c r="H211" s="351"/>
      <c r="I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</row>
    <row r="212" spans="1:40" ht="15" customHeight="1">
      <c r="A212" s="131"/>
      <c r="B212" s="82" t="s">
        <v>2417</v>
      </c>
      <c r="C212" s="82" t="s">
        <v>2418</v>
      </c>
      <c r="D212" s="232">
        <v>1</v>
      </c>
      <c r="E212" s="114" t="s">
        <v>2297</v>
      </c>
      <c r="F212" s="66"/>
      <c r="G212" s="127"/>
      <c r="H212" s="24"/>
      <c r="I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</row>
    <row r="213" spans="1:40" ht="15" customHeight="1">
      <c r="A213" s="352"/>
      <c r="B213" s="354"/>
      <c r="C213" s="354"/>
      <c r="D213" s="202"/>
      <c r="E213" s="113"/>
      <c r="F213" s="65"/>
      <c r="G213" s="350"/>
      <c r="H213" s="351"/>
      <c r="I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</row>
    <row r="214" spans="1:40" ht="15" customHeight="1">
      <c r="A214" s="131"/>
      <c r="B214" s="82"/>
      <c r="C214" s="82"/>
      <c r="D214" s="203"/>
      <c r="E214" s="114"/>
      <c r="F214" s="66"/>
      <c r="G214" s="127"/>
      <c r="H214" s="195"/>
      <c r="I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</row>
    <row r="215" spans="1:40" ht="15" customHeight="1">
      <c r="A215" s="352"/>
      <c r="B215" s="354"/>
      <c r="C215" s="354"/>
      <c r="D215" s="202"/>
      <c r="E215" s="113"/>
      <c r="F215" s="65"/>
      <c r="G215" s="350"/>
      <c r="H215" s="351"/>
      <c r="I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</row>
    <row r="216" spans="1:40" ht="15" customHeight="1">
      <c r="A216" s="131"/>
      <c r="B216" s="82"/>
      <c r="C216" s="82"/>
      <c r="D216" s="203"/>
      <c r="E216" s="114"/>
      <c r="F216" s="66"/>
      <c r="G216" s="127"/>
      <c r="H216" s="195"/>
      <c r="I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</row>
    <row r="217" spans="1:40" ht="15" customHeight="1">
      <c r="A217" s="352"/>
      <c r="B217" s="354"/>
      <c r="C217" s="354"/>
      <c r="D217" s="202"/>
      <c r="E217" s="113"/>
      <c r="F217" s="65"/>
      <c r="G217" s="350"/>
      <c r="H217" s="351"/>
      <c r="I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</row>
    <row r="218" spans="1:40" ht="15" customHeight="1">
      <c r="A218" s="131"/>
      <c r="B218" s="82"/>
      <c r="C218" s="82"/>
      <c r="D218" s="203"/>
      <c r="E218" s="114"/>
      <c r="F218" s="66"/>
      <c r="G218" s="127"/>
      <c r="H218" s="195"/>
      <c r="I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</row>
    <row r="219" spans="1:40" ht="15" customHeight="1">
      <c r="A219" s="352"/>
      <c r="B219" s="354"/>
      <c r="C219" s="354"/>
      <c r="D219" s="202"/>
      <c r="E219" s="113"/>
      <c r="F219" s="243"/>
      <c r="G219" s="350"/>
      <c r="H219" s="351"/>
      <c r="I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</row>
    <row r="220" spans="1:40" ht="15" customHeight="1">
      <c r="A220" s="131"/>
      <c r="B220" s="82" t="s">
        <v>1644</v>
      </c>
      <c r="C220" s="82" t="s">
        <v>1770</v>
      </c>
      <c r="D220" s="203">
        <v>5</v>
      </c>
      <c r="E220" s="114" t="s">
        <v>4</v>
      </c>
      <c r="F220" s="226"/>
      <c r="G220" s="127"/>
      <c r="H220" s="24"/>
      <c r="I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</row>
    <row r="221" spans="1:40" ht="15" customHeight="1">
      <c r="A221" s="352"/>
      <c r="B221" s="354"/>
      <c r="C221" s="354"/>
      <c r="D221" s="202"/>
      <c r="E221" s="113"/>
      <c r="F221" s="65"/>
      <c r="G221" s="350"/>
      <c r="H221" s="351"/>
      <c r="I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</row>
    <row r="222" spans="1:40" ht="15" customHeight="1">
      <c r="A222" s="131"/>
      <c r="B222" s="82" t="s">
        <v>1642</v>
      </c>
      <c r="C222" s="82" t="s">
        <v>2419</v>
      </c>
      <c r="D222" s="203">
        <v>17</v>
      </c>
      <c r="E222" s="114" t="s">
        <v>4</v>
      </c>
      <c r="F222" s="226"/>
      <c r="G222" s="127"/>
      <c r="H222" s="24"/>
      <c r="I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</row>
    <row r="223" spans="1:40" ht="15" customHeight="1">
      <c r="A223" s="352"/>
      <c r="B223" s="354"/>
      <c r="C223" s="354"/>
      <c r="D223" s="202"/>
      <c r="E223" s="113"/>
      <c r="F223" s="65"/>
      <c r="G223" s="350"/>
      <c r="H223" s="351"/>
      <c r="I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</row>
    <row r="224" spans="1:40" ht="15" customHeight="1">
      <c r="A224" s="131"/>
      <c r="B224" s="82"/>
      <c r="C224" s="82"/>
      <c r="D224" s="203"/>
      <c r="E224" s="114"/>
      <c r="F224" s="66"/>
      <c r="G224" s="127"/>
      <c r="H224" s="195"/>
      <c r="I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</row>
    <row r="225" spans="1:40" s="29" customFormat="1" ht="15" customHeight="1">
      <c r="A225" s="365"/>
      <c r="B225" s="353"/>
      <c r="C225" s="371"/>
      <c r="D225" s="202"/>
      <c r="E225" s="39"/>
      <c r="F225" s="264"/>
      <c r="G225" s="350"/>
      <c r="H225" s="372"/>
      <c r="J225" s="18"/>
      <c r="K225" s="18"/>
      <c r="L225" s="18"/>
      <c r="M225" s="18"/>
    </row>
    <row r="226" spans="1:40" s="29" customFormat="1" ht="15" customHeight="1">
      <c r="A226" s="33"/>
      <c r="B226" s="135" t="s">
        <v>1649</v>
      </c>
      <c r="C226" s="135" t="s">
        <v>1778</v>
      </c>
      <c r="D226" s="204">
        <v>5</v>
      </c>
      <c r="E226" s="134" t="s">
        <v>4</v>
      </c>
      <c r="F226" s="244"/>
      <c r="G226" s="34"/>
      <c r="H226" s="35"/>
      <c r="J226" s="18"/>
      <c r="K226" s="18"/>
      <c r="L226" s="18"/>
      <c r="M226" s="18"/>
    </row>
    <row r="227" spans="1:40" ht="15" customHeight="1">
      <c r="A227" s="133"/>
      <c r="B227" s="130"/>
      <c r="C227" s="130"/>
      <c r="D227" s="202"/>
      <c r="E227" s="113"/>
      <c r="F227" s="225"/>
      <c r="G227" s="125"/>
      <c r="H227" s="21"/>
      <c r="I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</row>
    <row r="228" spans="1:40" ht="15" customHeight="1">
      <c r="A228" s="131"/>
      <c r="B228" s="82" t="s">
        <v>1649</v>
      </c>
      <c r="C228" s="82" t="s">
        <v>2420</v>
      </c>
      <c r="D228" s="203">
        <v>5</v>
      </c>
      <c r="E228" s="114" t="s">
        <v>4</v>
      </c>
      <c r="F228" s="226"/>
      <c r="G228" s="127"/>
      <c r="H228" s="24"/>
      <c r="I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</row>
    <row r="229" spans="1:40" ht="15" customHeight="1">
      <c r="A229" s="133"/>
      <c r="B229" s="130"/>
      <c r="C229" s="130"/>
      <c r="D229" s="202"/>
      <c r="E229" s="113"/>
      <c r="F229" s="225"/>
      <c r="G229" s="125"/>
      <c r="H229" s="21"/>
      <c r="I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</row>
    <row r="230" spans="1:40" ht="15" customHeight="1">
      <c r="A230" s="138"/>
      <c r="B230" s="82"/>
      <c r="C230" s="82"/>
      <c r="D230" s="203"/>
      <c r="E230" s="114"/>
      <c r="F230" s="226"/>
      <c r="G230" s="127"/>
      <c r="H230" s="24"/>
      <c r="I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</row>
    <row r="231" spans="1:40" ht="15" customHeight="1">
      <c r="A231" s="352"/>
      <c r="B231" s="354"/>
      <c r="C231" s="354"/>
      <c r="D231" s="202"/>
      <c r="E231" s="113"/>
      <c r="F231" s="225"/>
      <c r="G231" s="350"/>
      <c r="H231" s="351"/>
      <c r="I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</row>
    <row r="232" spans="1:40" ht="15" customHeight="1">
      <c r="A232" s="131"/>
      <c r="B232" s="82" t="s">
        <v>1661</v>
      </c>
      <c r="C232" s="82" t="s">
        <v>2397</v>
      </c>
      <c r="D232" s="203">
        <v>9</v>
      </c>
      <c r="E232" s="114" t="s">
        <v>4</v>
      </c>
      <c r="F232" s="124"/>
      <c r="G232" s="127"/>
      <c r="H232" s="195"/>
      <c r="I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</row>
    <row r="233" spans="1:40" ht="15" customHeight="1">
      <c r="A233" s="352"/>
      <c r="B233" s="354"/>
      <c r="C233" s="354"/>
      <c r="D233" s="202"/>
      <c r="E233" s="113"/>
      <c r="F233" s="349"/>
      <c r="G233" s="350"/>
      <c r="H233" s="351"/>
      <c r="I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</row>
    <row r="234" spans="1:40" ht="15" customHeight="1">
      <c r="A234" s="131"/>
      <c r="B234" s="82" t="s">
        <v>1661</v>
      </c>
      <c r="C234" s="44" t="s">
        <v>2421</v>
      </c>
      <c r="D234" s="203">
        <v>2</v>
      </c>
      <c r="E234" s="114" t="s">
        <v>4</v>
      </c>
      <c r="F234" s="226"/>
      <c r="G234" s="127"/>
      <c r="H234" s="24"/>
      <c r="I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</row>
    <row r="235" spans="1:40" ht="15" customHeight="1">
      <c r="A235" s="352"/>
      <c r="B235" s="354"/>
      <c r="C235" s="354"/>
      <c r="D235" s="202"/>
      <c r="E235" s="113"/>
      <c r="F235" s="349"/>
      <c r="G235" s="350"/>
      <c r="H235" s="351"/>
      <c r="I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</row>
    <row r="236" spans="1:40" ht="15" customHeight="1">
      <c r="A236" s="131"/>
      <c r="B236" s="82" t="s">
        <v>1661</v>
      </c>
      <c r="C236" s="44" t="s">
        <v>2400</v>
      </c>
      <c r="D236" s="203">
        <v>2</v>
      </c>
      <c r="E236" s="114" t="s">
        <v>4</v>
      </c>
      <c r="F236" s="226"/>
      <c r="G236" s="127"/>
      <c r="H236" s="24"/>
      <c r="I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</row>
    <row r="237" spans="1:40" ht="15" customHeight="1">
      <c r="A237" s="352"/>
      <c r="B237" s="354"/>
      <c r="C237" s="354"/>
      <c r="D237" s="202"/>
      <c r="E237" s="113"/>
      <c r="F237" s="65"/>
      <c r="G237" s="350"/>
      <c r="H237" s="351"/>
      <c r="I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</row>
    <row r="238" spans="1:40" ht="15" customHeight="1">
      <c r="A238" s="131"/>
      <c r="B238" s="82"/>
      <c r="C238" s="44"/>
      <c r="D238" s="203"/>
      <c r="E238" s="114"/>
      <c r="F238" s="66"/>
      <c r="G238" s="127"/>
      <c r="H238" s="195"/>
      <c r="I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</row>
    <row r="239" spans="1:40" ht="15" customHeight="1">
      <c r="A239" s="352"/>
      <c r="B239" s="354"/>
      <c r="C239" s="354"/>
      <c r="D239" s="202"/>
      <c r="E239" s="113"/>
      <c r="F239" s="65"/>
      <c r="G239" s="350"/>
      <c r="H239" s="351"/>
      <c r="I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</row>
    <row r="240" spans="1:40" ht="15" customHeight="1">
      <c r="A240" s="131"/>
      <c r="B240" s="82" t="s">
        <v>2193</v>
      </c>
      <c r="C240" s="44" t="s">
        <v>2195</v>
      </c>
      <c r="D240" s="203">
        <v>1</v>
      </c>
      <c r="E240" s="114" t="s">
        <v>1684</v>
      </c>
      <c r="F240" s="124"/>
      <c r="G240" s="127"/>
      <c r="H240" s="195"/>
      <c r="I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</row>
    <row r="241" spans="1:40" ht="15" customHeight="1">
      <c r="A241" s="352"/>
      <c r="B241" s="354"/>
      <c r="C241" s="354"/>
      <c r="D241" s="202"/>
      <c r="E241" s="113"/>
      <c r="F241" s="243"/>
      <c r="G241" s="350"/>
      <c r="H241" s="351"/>
      <c r="I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</row>
    <row r="242" spans="1:40" ht="15" customHeight="1">
      <c r="A242" s="131"/>
      <c r="B242" s="82"/>
      <c r="C242" s="44"/>
      <c r="D242" s="203"/>
      <c r="E242" s="114"/>
      <c r="F242" s="231"/>
      <c r="G242" s="127"/>
      <c r="H242" s="24"/>
      <c r="I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</row>
    <row r="243" spans="1:40" ht="15" customHeight="1">
      <c r="A243" s="352"/>
      <c r="B243" s="354"/>
      <c r="C243" s="354"/>
      <c r="D243" s="202"/>
      <c r="E243" s="113"/>
      <c r="F243" s="65"/>
      <c r="G243" s="369"/>
      <c r="H243" s="351"/>
      <c r="I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</row>
    <row r="244" spans="1:40" ht="15" customHeight="1">
      <c r="A244" s="131"/>
      <c r="B244" s="82"/>
      <c r="C244" s="44"/>
      <c r="D244" s="203"/>
      <c r="E244" s="114"/>
      <c r="F244" s="66"/>
      <c r="G244" s="127"/>
      <c r="H244" s="195"/>
      <c r="I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</row>
    <row r="245" spans="1:40" ht="15" customHeight="1">
      <c r="A245" s="352"/>
      <c r="B245" s="354"/>
      <c r="C245" s="354"/>
      <c r="D245" s="202"/>
      <c r="E245" s="113"/>
      <c r="F245" s="65"/>
      <c r="G245" s="369"/>
      <c r="H245" s="351"/>
      <c r="I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</row>
    <row r="246" spans="1:40" ht="15" customHeight="1">
      <c r="A246" s="131"/>
      <c r="B246" s="82"/>
      <c r="C246" s="44"/>
      <c r="D246" s="203"/>
      <c r="E246" s="114"/>
      <c r="F246" s="66"/>
      <c r="G246" s="127"/>
      <c r="H246" s="195"/>
      <c r="I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</row>
    <row r="247" spans="1:40" ht="15" customHeight="1">
      <c r="A247" s="352"/>
      <c r="B247" s="354"/>
      <c r="C247" s="354"/>
      <c r="D247" s="202"/>
      <c r="E247" s="113"/>
      <c r="F247" s="65"/>
      <c r="G247" s="369"/>
      <c r="H247" s="351"/>
      <c r="I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</row>
    <row r="248" spans="1:40" ht="15" customHeight="1">
      <c r="A248" s="131"/>
      <c r="B248" s="82"/>
      <c r="C248" s="44"/>
      <c r="D248" s="203"/>
      <c r="E248" s="114"/>
      <c r="F248" s="66"/>
      <c r="G248" s="127"/>
      <c r="H248" s="195"/>
      <c r="I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</row>
    <row r="249" spans="1:40" ht="15" customHeight="1">
      <c r="A249" s="352"/>
      <c r="B249" s="354"/>
      <c r="C249" s="354"/>
      <c r="D249" s="202"/>
      <c r="E249" s="113"/>
      <c r="F249" s="65"/>
      <c r="G249" s="369"/>
      <c r="H249" s="351"/>
      <c r="I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</row>
    <row r="250" spans="1:40" ht="15" customHeight="1">
      <c r="A250" s="131"/>
      <c r="B250" s="82"/>
      <c r="C250" s="44"/>
      <c r="D250" s="203"/>
      <c r="E250" s="114"/>
      <c r="F250" s="66"/>
      <c r="G250" s="127"/>
      <c r="H250" s="195"/>
      <c r="I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</row>
    <row r="251" spans="1:40" ht="15" customHeight="1">
      <c r="A251" s="352"/>
      <c r="B251" s="354"/>
      <c r="C251" s="354"/>
      <c r="D251" s="202"/>
      <c r="E251" s="113"/>
      <c r="F251" s="65"/>
      <c r="G251" s="369"/>
      <c r="H251" s="351"/>
      <c r="I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</row>
    <row r="252" spans="1:40" ht="15" customHeight="1">
      <c r="A252" s="131"/>
      <c r="B252" s="82"/>
      <c r="C252" s="44"/>
      <c r="D252" s="203"/>
      <c r="E252" s="114"/>
      <c r="F252" s="66"/>
      <c r="G252" s="127"/>
      <c r="H252" s="195"/>
      <c r="I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</row>
    <row r="253" spans="1:40" ht="15" customHeight="1">
      <c r="A253" s="352"/>
      <c r="B253" s="354"/>
      <c r="C253" s="354"/>
      <c r="D253" s="202"/>
      <c r="E253" s="113"/>
      <c r="F253" s="65"/>
      <c r="G253" s="369"/>
      <c r="H253" s="351"/>
      <c r="I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</row>
    <row r="254" spans="1:40" ht="15" customHeight="1">
      <c r="A254" s="131"/>
      <c r="B254" s="82"/>
      <c r="C254" s="44"/>
      <c r="D254" s="203"/>
      <c r="E254" s="114"/>
      <c r="F254" s="66"/>
      <c r="G254" s="127"/>
      <c r="H254" s="195"/>
      <c r="I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</row>
    <row r="255" spans="1:40" ht="15" customHeight="1">
      <c r="A255" s="352"/>
      <c r="B255" s="354"/>
      <c r="C255" s="354"/>
      <c r="D255" s="202"/>
      <c r="E255" s="113"/>
      <c r="F255" s="225"/>
      <c r="G255" s="125"/>
      <c r="H255" s="351"/>
      <c r="I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</row>
    <row r="256" spans="1:40" ht="15" customHeight="1">
      <c r="A256" s="131"/>
      <c r="B256" s="114" t="str">
        <f>A196&amp;" - 計"</f>
        <v>1-2 - 計</v>
      </c>
      <c r="C256" s="44"/>
      <c r="D256" s="203"/>
      <c r="E256" s="114"/>
      <c r="F256" s="226"/>
      <c r="G256" s="127"/>
      <c r="H256" s="24"/>
      <c r="I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</row>
    <row r="257" spans="1:40" ht="15" customHeight="1">
      <c r="A257" s="352"/>
      <c r="B257" s="354"/>
      <c r="C257" s="354"/>
      <c r="D257" s="202"/>
      <c r="E257" s="137"/>
      <c r="F257" s="129"/>
      <c r="G257" s="369"/>
      <c r="H257" s="21"/>
      <c r="I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</row>
    <row r="258" spans="1:40" ht="15" customHeight="1">
      <c r="A258" s="33"/>
      <c r="B258" s="135"/>
      <c r="C258" s="135"/>
      <c r="D258" s="204"/>
      <c r="E258" s="134"/>
      <c r="F258" s="244"/>
      <c r="G258" s="34"/>
      <c r="H258" s="35"/>
      <c r="I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</row>
    <row r="259" spans="1:40" ht="15" customHeight="1">
      <c r="A259" s="133"/>
      <c r="B259" s="130"/>
      <c r="C259" s="130"/>
      <c r="D259" s="202"/>
      <c r="E259" s="113"/>
      <c r="F259" s="225"/>
      <c r="G259" s="125"/>
      <c r="H259" s="21"/>
      <c r="I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</row>
    <row r="260" spans="1:40" ht="15" customHeight="1">
      <c r="A260" s="131"/>
      <c r="B260" s="82"/>
      <c r="C260" s="82"/>
      <c r="D260" s="203"/>
      <c r="E260" s="114"/>
      <c r="F260" s="124"/>
      <c r="G260" s="127"/>
      <c r="H260" s="195"/>
      <c r="I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</row>
    <row r="261" spans="1:40" ht="15" customHeight="1">
      <c r="A261" s="352"/>
      <c r="B261" s="354"/>
      <c r="C261" s="354"/>
      <c r="D261" s="202"/>
      <c r="E261" s="113"/>
      <c r="F261" s="65"/>
      <c r="G261" s="369"/>
      <c r="H261" s="351"/>
      <c r="I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</row>
    <row r="262" spans="1:40" ht="15" customHeight="1">
      <c r="A262" s="131"/>
      <c r="B262" s="82"/>
      <c r="C262" s="82"/>
      <c r="D262" s="203"/>
      <c r="E262" s="114"/>
      <c r="F262" s="66"/>
      <c r="G262" s="127"/>
      <c r="H262" s="195"/>
      <c r="I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</row>
    <row r="263" spans="1:40" ht="15" customHeight="1">
      <c r="A263" s="352"/>
      <c r="B263" s="354"/>
      <c r="C263" s="354"/>
      <c r="D263" s="202"/>
      <c r="E263" s="113"/>
      <c r="F263" s="65"/>
      <c r="G263" s="369"/>
      <c r="H263" s="351"/>
      <c r="I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</row>
    <row r="264" spans="1:40" ht="15" customHeight="1">
      <c r="A264" s="131"/>
      <c r="B264" s="82"/>
      <c r="C264" s="82"/>
      <c r="D264" s="203"/>
      <c r="E264" s="114"/>
      <c r="F264" s="66"/>
      <c r="G264" s="127"/>
      <c r="H264" s="195"/>
      <c r="I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</row>
    <row r="265" spans="1:40" ht="15" customHeight="1">
      <c r="A265" s="352"/>
      <c r="B265" s="354"/>
      <c r="C265" s="354"/>
      <c r="D265" s="202"/>
      <c r="E265" s="113"/>
      <c r="F265" s="357"/>
      <c r="G265" s="369"/>
      <c r="H265" s="351"/>
      <c r="I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</row>
    <row r="266" spans="1:40" ht="15" customHeight="1">
      <c r="A266" s="131"/>
      <c r="B266" s="82"/>
      <c r="C266" s="82"/>
      <c r="D266" s="203"/>
      <c r="E266" s="114"/>
      <c r="F266" s="124"/>
      <c r="G266" s="127"/>
      <c r="H266" s="195"/>
      <c r="I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</row>
    <row r="267" spans="1:40" ht="15" customHeight="1">
      <c r="A267" s="352"/>
      <c r="B267" s="354"/>
      <c r="C267" s="354"/>
      <c r="D267" s="202"/>
      <c r="E267" s="113"/>
      <c r="F267" s="357"/>
      <c r="G267" s="369"/>
      <c r="H267" s="351"/>
      <c r="I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</row>
    <row r="268" spans="1:40" ht="15" customHeight="1">
      <c r="A268" s="131"/>
      <c r="B268" s="82"/>
      <c r="C268" s="82"/>
      <c r="D268" s="203"/>
      <c r="E268" s="114"/>
      <c r="F268" s="124"/>
      <c r="G268" s="127"/>
      <c r="H268" s="195"/>
      <c r="I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</row>
    <row r="269" spans="1:40" ht="15" customHeight="1">
      <c r="A269" s="352"/>
      <c r="B269" s="354"/>
      <c r="C269" s="354"/>
      <c r="D269" s="202"/>
      <c r="E269" s="113"/>
      <c r="F269" s="129"/>
      <c r="G269" s="110"/>
      <c r="H269" s="351"/>
      <c r="I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</row>
    <row r="270" spans="1:40" ht="15" customHeight="1">
      <c r="A270" s="131"/>
      <c r="B270" s="82"/>
      <c r="C270" s="82"/>
      <c r="D270" s="203"/>
      <c r="E270" s="114"/>
      <c r="F270" s="124"/>
      <c r="G270" s="48"/>
      <c r="H270" s="195"/>
      <c r="I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</row>
    <row r="271" spans="1:40" ht="15" customHeight="1">
      <c r="A271" s="352"/>
      <c r="B271" s="354"/>
      <c r="C271" s="354"/>
      <c r="D271" s="202"/>
      <c r="E271" s="113"/>
      <c r="F271" s="357"/>
      <c r="G271" s="369"/>
      <c r="H271" s="351"/>
      <c r="I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</row>
    <row r="272" spans="1:40" ht="15" customHeight="1">
      <c r="A272" s="131"/>
      <c r="B272" s="82"/>
      <c r="C272" s="82"/>
      <c r="D272" s="203"/>
      <c r="E272" s="114"/>
      <c r="F272" s="124"/>
      <c r="G272" s="127"/>
      <c r="H272" s="195"/>
      <c r="I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</row>
    <row r="273" spans="1:40" ht="15" customHeight="1">
      <c r="A273" s="352"/>
      <c r="B273" s="354"/>
      <c r="C273" s="354"/>
      <c r="D273" s="202"/>
      <c r="E273" s="113"/>
      <c r="F273" s="243"/>
      <c r="G273" s="350"/>
      <c r="H273" s="351"/>
      <c r="I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</row>
    <row r="274" spans="1:40" ht="15" customHeight="1">
      <c r="A274" s="131"/>
      <c r="B274" s="82"/>
      <c r="C274" s="82"/>
      <c r="D274" s="203"/>
      <c r="E274" s="114"/>
      <c r="F274" s="231"/>
      <c r="G274" s="127"/>
      <c r="H274" s="24"/>
      <c r="I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</row>
    <row r="275" spans="1:40" ht="15" customHeight="1">
      <c r="A275" s="352"/>
      <c r="B275" s="354"/>
      <c r="C275" s="354"/>
      <c r="D275" s="202"/>
      <c r="E275" s="113"/>
      <c r="F275" s="349"/>
      <c r="G275" s="350"/>
      <c r="H275" s="351"/>
      <c r="I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</row>
    <row r="276" spans="1:40" ht="15" customHeight="1">
      <c r="A276" s="131"/>
      <c r="B276" s="82"/>
      <c r="C276" s="82"/>
      <c r="D276" s="203"/>
      <c r="E276" s="114"/>
      <c r="F276" s="226"/>
      <c r="G276" s="127"/>
      <c r="H276" s="24"/>
      <c r="I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</row>
    <row r="277" spans="1:40" ht="15" customHeight="1">
      <c r="A277" s="352"/>
      <c r="B277" s="354"/>
      <c r="C277" s="354"/>
      <c r="D277" s="202"/>
      <c r="E277" s="113"/>
      <c r="F277" s="349"/>
      <c r="G277" s="125"/>
      <c r="H277" s="351"/>
      <c r="I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</row>
    <row r="278" spans="1:40" ht="15" customHeight="1">
      <c r="A278" s="131"/>
      <c r="B278" s="82"/>
      <c r="C278" s="82"/>
      <c r="D278" s="203"/>
      <c r="E278" s="114"/>
      <c r="F278" s="226"/>
      <c r="G278" s="48"/>
      <c r="H278" s="24"/>
      <c r="I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</row>
    <row r="279" spans="1:40" ht="15" customHeight="1">
      <c r="A279" s="352"/>
      <c r="B279" s="354"/>
      <c r="C279" s="354"/>
      <c r="D279" s="202"/>
      <c r="E279" s="113"/>
      <c r="F279" s="349"/>
      <c r="G279" s="125"/>
      <c r="H279" s="351"/>
      <c r="I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</row>
    <row r="280" spans="1:40" ht="15" customHeight="1">
      <c r="A280" s="131"/>
      <c r="B280" s="82"/>
      <c r="C280" s="82"/>
      <c r="D280" s="203"/>
      <c r="E280" s="114"/>
      <c r="F280" s="226"/>
      <c r="G280" s="48"/>
      <c r="H280" s="24"/>
      <c r="I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</row>
    <row r="281" spans="1:40" ht="15" customHeight="1">
      <c r="A281" s="352"/>
      <c r="B281" s="354"/>
      <c r="C281" s="354"/>
      <c r="D281" s="202"/>
      <c r="E281" s="113"/>
      <c r="F281" s="243"/>
      <c r="G281" s="125"/>
      <c r="H281" s="351"/>
      <c r="I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</row>
    <row r="282" spans="1:40" ht="15" customHeight="1">
      <c r="A282" s="131"/>
      <c r="B282" s="82"/>
      <c r="C282" s="82"/>
      <c r="D282" s="203"/>
      <c r="E282" s="114"/>
      <c r="F282" s="231"/>
      <c r="G282" s="48"/>
      <c r="H282" s="24"/>
      <c r="I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</row>
    <row r="283" spans="1:40" ht="15" customHeight="1">
      <c r="A283" s="352"/>
      <c r="B283" s="354"/>
      <c r="C283" s="354"/>
      <c r="D283" s="202"/>
      <c r="E283" s="113"/>
      <c r="F283" s="225"/>
      <c r="G283" s="125"/>
      <c r="H283" s="351"/>
      <c r="I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</row>
    <row r="284" spans="1:40" ht="15" customHeight="1">
      <c r="A284" s="131"/>
      <c r="B284" s="82"/>
      <c r="C284" s="82"/>
      <c r="D284" s="203"/>
      <c r="E284" s="114"/>
      <c r="F284" s="226"/>
      <c r="G284" s="127"/>
      <c r="H284" s="24"/>
      <c r="I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</row>
    <row r="285" spans="1:40" ht="15" customHeight="1">
      <c r="A285" s="352"/>
      <c r="B285" s="354"/>
      <c r="C285" s="354"/>
      <c r="D285" s="202"/>
      <c r="E285" s="113"/>
      <c r="F285" s="349"/>
      <c r="G285" s="350"/>
      <c r="H285" s="351"/>
      <c r="I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</row>
    <row r="286" spans="1:40" ht="15" customHeight="1">
      <c r="A286" s="131"/>
      <c r="B286" s="82"/>
      <c r="C286" s="82"/>
      <c r="D286" s="203"/>
      <c r="E286" s="114"/>
      <c r="F286" s="226"/>
      <c r="G286" s="127"/>
      <c r="H286" s="24"/>
      <c r="I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</row>
    <row r="287" spans="1:40" s="29" customFormat="1" ht="15" customHeight="1">
      <c r="A287" s="365"/>
      <c r="B287" s="353"/>
      <c r="C287" s="371"/>
      <c r="D287" s="202"/>
      <c r="E287" s="39"/>
      <c r="F287" s="264"/>
      <c r="G287" s="56"/>
      <c r="H287" s="372"/>
      <c r="J287" s="18"/>
      <c r="K287" s="18"/>
      <c r="L287" s="18"/>
      <c r="M287" s="18"/>
    </row>
    <row r="288" spans="1:40" s="29" customFormat="1" ht="15" customHeight="1">
      <c r="A288" s="23"/>
      <c r="B288" s="82"/>
      <c r="C288" s="182"/>
      <c r="D288" s="203"/>
      <c r="E288" s="40"/>
      <c r="F288" s="250"/>
      <c r="G288" s="27"/>
      <c r="H288" s="31"/>
      <c r="J288" s="18"/>
      <c r="K288" s="18"/>
      <c r="L288" s="18"/>
      <c r="M288" s="18"/>
    </row>
    <row r="289" spans="1:40" ht="15" customHeight="1">
      <c r="A289" s="352"/>
      <c r="B289" s="354"/>
      <c r="C289" s="354"/>
      <c r="D289" s="202"/>
      <c r="E289" s="137"/>
      <c r="F289" s="225"/>
      <c r="G289" s="350"/>
      <c r="H289" s="21"/>
      <c r="I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</row>
    <row r="290" spans="1:40" ht="15" customHeight="1">
      <c r="A290" s="136"/>
      <c r="B290" s="135"/>
      <c r="C290" s="135"/>
      <c r="D290" s="204"/>
      <c r="E290" s="134"/>
      <c r="F290" s="244"/>
      <c r="G290" s="122"/>
      <c r="H290" s="121"/>
      <c r="I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</row>
    <row r="291" spans="1:40">
      <c r="C291" s="20" t="s">
        <v>2363</v>
      </c>
    </row>
    <row r="292" spans="1:40">
      <c r="B292" s="20" t="s">
        <v>2363</v>
      </c>
      <c r="C292" s="20" t="s">
        <v>2363</v>
      </c>
      <c r="E292" s="20" t="s">
        <v>2363</v>
      </c>
    </row>
  </sheetData>
  <mergeCells count="9"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honeticPr fontId="6"/>
  <printOptions horizontalCentered="1" verticalCentered="1" gridLines="1" gridLinesSet="0"/>
  <pageMargins left="0.39370078740157483" right="0.39370078740157483" top="1.299212598425197" bottom="0.70866141732283472" header="0.51181102362204722" footer="0.23622047244094491"/>
  <pageSetup paperSize="9" scale="92" orientation="landscape" r:id="rId1"/>
  <headerFooter alignWithMargins="0">
    <oddFooter>&amp;L&amp;"ＭＳ Ｐ明朝,標準"&amp;A&amp;R&amp;"ＭＳ Ｐ明朝,標準"Ｐ－&amp;P</oddFooter>
  </headerFooter>
  <rowBreaks count="8" manualBreakCount="8">
    <brk id="34" max="7" man="1"/>
    <brk id="66" max="7" man="1"/>
    <brk id="98" max="7" man="1"/>
    <brk id="130" max="7" man="1"/>
    <brk id="162" max="7" man="1"/>
    <brk id="194" max="7" man="1"/>
    <brk id="226" max="7" man="1"/>
    <brk id="258" max="7" man="1"/>
  </rowBreaks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13</vt:i4>
      </vt:variant>
    </vt:vector>
  </HeadingPairs>
  <TitlesOfParts>
    <vt:vector size="23" baseType="lpstr">
      <vt:lpstr>中野市設計書表鏡</vt:lpstr>
      <vt:lpstr>かがみ</vt:lpstr>
      <vt:lpstr>総括表</vt:lpstr>
      <vt:lpstr>A 建築工事</vt:lpstr>
      <vt:lpstr>A-1 本体棟</vt:lpstr>
      <vt:lpstr>A-2 外構</vt:lpstr>
      <vt:lpstr>E 電気設備工事</vt:lpstr>
      <vt:lpstr>E-1 電気設備工事</vt:lpstr>
      <vt:lpstr>E-2 電気設備工事</vt:lpstr>
      <vt:lpstr>M 機械設備工事</vt:lpstr>
      <vt:lpstr>'A 建築工事'!Print_Area</vt:lpstr>
      <vt:lpstr>'A-1 本体棟'!Print_Area</vt:lpstr>
      <vt:lpstr>'A-2 外構'!Print_Area</vt:lpstr>
      <vt:lpstr>'E 電気設備工事'!Print_Area</vt:lpstr>
      <vt:lpstr>'E-1 電気設備工事'!Print_Area</vt:lpstr>
      <vt:lpstr>'E-2 電気設備工事'!Print_Area</vt:lpstr>
      <vt:lpstr>'M 機械設備工事'!Print_Area</vt:lpstr>
      <vt:lpstr>総括表!Print_Area</vt:lpstr>
      <vt:lpstr>中野市設計書表鏡!Print_Area</vt:lpstr>
      <vt:lpstr>'A-1 本体棟'!Print_Titles</vt:lpstr>
      <vt:lpstr>'A-2 外構'!Print_Titles</vt:lpstr>
      <vt:lpstr>'E-1 電気設備工事'!Print_Titles</vt:lpstr>
      <vt:lpstr>'E-2 電気設備工事'!Print_Titles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T.Usui</cp:lastModifiedBy>
  <cp:lastPrinted>2026-06-26T04:42:30Z</cp:lastPrinted>
  <dcterms:created xsi:type="dcterms:W3CDTF">1997-02-19T01:24:55Z</dcterms:created>
  <dcterms:modified xsi:type="dcterms:W3CDTF">2026-06-28T23:44:52Z</dcterms:modified>
</cp:coreProperties>
</file>