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3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drawings/drawing4.xml" ContentType="application/vnd.openxmlformats-officedocument.drawing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drawings/drawing5.xml" ContentType="application/vnd.openxmlformats-officedocument.drawing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cs20211ux.local\Public\Shares\E22_商工労政係\【ツ】労働者福祉増進\【B-チ-4】中小企業退職金共済掛金補助金\R7\03_様式等\"/>
    </mc:Choice>
  </mc:AlternateContent>
  <bookViews>
    <workbookView xWindow="0" yWindow="0" windowWidth="28800" windowHeight="11460" activeTab="2"/>
  </bookViews>
  <sheets>
    <sheet name="R7_補助対象掛金【早見表】" sheetId="8" r:id="rId1"/>
    <sheet name="記入例" sheetId="7" r:id="rId2"/>
    <sheet name="明細書-10人以下用" sheetId="1" r:id="rId3"/>
    <sheet name="明細書-11～20人以下用" sheetId="3" r:id="rId4"/>
    <sheet name="明細書-21～30人以下用" sheetId="4" r:id="rId5"/>
    <sheet name="明細書-31～40人以下用" sheetId="5" r:id="rId6"/>
  </sheets>
  <definedNames>
    <definedName name="_xlnm.Print_Area" localSheetId="0">'R7_補助対象掛金【早見表】'!$A$1:$M$58</definedName>
    <definedName name="_xlnm.Print_Area" localSheetId="1">記入例!$A$1:$U$28</definedName>
    <definedName name="_xlnm.Print_Area" localSheetId="2">'明細書-10人以下用'!$A$1:$U$28</definedName>
    <definedName name="_xlnm.Print_Area" localSheetId="3">'明細書-11～20人以下用'!$A$1:$U$60</definedName>
    <definedName name="_xlnm.Print_Area" localSheetId="4">'明細書-21～30人以下用'!$A$1:$U$89</definedName>
    <definedName name="_xlnm.Print_Area" localSheetId="5">'明細書-31～40人以下用'!$A$1:$U$118</definedName>
    <definedName name="sasikomi" localSheetId="1">#REF!</definedName>
    <definedName name="sasikom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7" i="7" l="1"/>
  <c r="P27" i="7"/>
  <c r="O27" i="7"/>
  <c r="N27" i="7"/>
  <c r="M27" i="7"/>
  <c r="L27" i="7"/>
  <c r="K27" i="7"/>
  <c r="J27" i="7"/>
  <c r="I27" i="7"/>
  <c r="H27" i="7"/>
  <c r="G27" i="7"/>
  <c r="F27" i="7"/>
  <c r="AH26" i="7"/>
  <c r="AG26" i="7"/>
  <c r="AF26" i="7"/>
  <c r="AE26" i="7"/>
  <c r="AD26" i="7"/>
  <c r="AC26" i="7"/>
  <c r="AB26" i="7"/>
  <c r="AA26" i="7"/>
  <c r="Z26" i="7"/>
  <c r="Y26" i="7"/>
  <c r="X26" i="7"/>
  <c r="W26" i="7"/>
  <c r="T26" i="7" s="1"/>
  <c r="R26" i="7"/>
  <c r="AH25" i="7"/>
  <c r="AG25" i="7"/>
  <c r="AF25" i="7"/>
  <c r="AE25" i="7"/>
  <c r="AD25" i="7"/>
  <c r="AC25" i="7"/>
  <c r="AB25" i="7"/>
  <c r="AA25" i="7"/>
  <c r="Z25" i="7"/>
  <c r="Y25" i="7"/>
  <c r="X25" i="7"/>
  <c r="W25" i="7"/>
  <c r="T25" i="7" s="1"/>
  <c r="R25" i="7"/>
  <c r="AH24" i="7"/>
  <c r="AG24" i="7"/>
  <c r="AF24" i="7"/>
  <c r="AE24" i="7"/>
  <c r="AD24" i="7"/>
  <c r="AC24" i="7"/>
  <c r="AB24" i="7"/>
  <c r="AA24" i="7"/>
  <c r="Z24" i="7"/>
  <c r="Y24" i="7"/>
  <c r="X24" i="7"/>
  <c r="W24" i="7"/>
  <c r="T24" i="7" s="1"/>
  <c r="R24" i="7"/>
  <c r="AH23" i="7"/>
  <c r="AG23" i="7"/>
  <c r="AF23" i="7"/>
  <c r="AE23" i="7"/>
  <c r="AD23" i="7"/>
  <c r="AC23" i="7"/>
  <c r="AB23" i="7"/>
  <c r="AA23" i="7"/>
  <c r="Z23" i="7"/>
  <c r="Y23" i="7"/>
  <c r="X23" i="7"/>
  <c r="W23" i="7"/>
  <c r="T23" i="7" s="1"/>
  <c r="R23" i="7"/>
  <c r="AH22" i="7"/>
  <c r="AG22" i="7"/>
  <c r="AF22" i="7"/>
  <c r="AE22" i="7"/>
  <c r="AD22" i="7"/>
  <c r="AC22" i="7"/>
  <c r="AB22" i="7"/>
  <c r="AA22" i="7"/>
  <c r="Z22" i="7"/>
  <c r="Y22" i="7"/>
  <c r="X22" i="7"/>
  <c r="W22" i="7"/>
  <c r="T22" i="7" s="1"/>
  <c r="R22" i="7"/>
  <c r="AH21" i="7"/>
  <c r="AG21" i="7"/>
  <c r="AF21" i="7"/>
  <c r="AE21" i="7"/>
  <c r="AD21" i="7"/>
  <c r="AC21" i="7"/>
  <c r="AB21" i="7"/>
  <c r="AA21" i="7"/>
  <c r="Z21" i="7"/>
  <c r="Y21" i="7"/>
  <c r="X21" i="7"/>
  <c r="W21" i="7"/>
  <c r="T21" i="7" s="1"/>
  <c r="R21" i="7"/>
  <c r="AH20" i="7"/>
  <c r="AG20" i="7"/>
  <c r="AF20" i="7"/>
  <c r="AE20" i="7"/>
  <c r="AD20" i="7"/>
  <c r="AC20" i="7"/>
  <c r="AB20" i="7"/>
  <c r="AA20" i="7"/>
  <c r="Z20" i="7"/>
  <c r="Y20" i="7"/>
  <c r="X20" i="7"/>
  <c r="W20" i="7"/>
  <c r="T20" i="7" s="1"/>
  <c r="R20" i="7"/>
  <c r="AH19" i="7"/>
  <c r="AG19" i="7"/>
  <c r="AF19" i="7"/>
  <c r="AE19" i="7"/>
  <c r="AD19" i="7"/>
  <c r="AC19" i="7"/>
  <c r="AB19" i="7"/>
  <c r="AA19" i="7"/>
  <c r="Z19" i="7"/>
  <c r="Y19" i="7"/>
  <c r="X19" i="7"/>
  <c r="W19" i="7"/>
  <c r="T19" i="7" s="1"/>
  <c r="R19" i="7"/>
  <c r="AH18" i="7"/>
  <c r="AG18" i="7"/>
  <c r="AF18" i="7"/>
  <c r="AE18" i="7"/>
  <c r="AD18" i="7"/>
  <c r="AC18" i="7"/>
  <c r="AB18" i="7"/>
  <c r="AA18" i="7"/>
  <c r="Z18" i="7"/>
  <c r="Y18" i="7"/>
  <c r="X18" i="7"/>
  <c r="W18" i="7"/>
  <c r="T18" i="7" s="1"/>
  <c r="R18" i="7"/>
  <c r="AH17" i="7"/>
  <c r="AG17" i="7"/>
  <c r="AF17" i="7"/>
  <c r="AE17" i="7"/>
  <c r="AD17" i="7"/>
  <c r="AC17" i="7"/>
  <c r="AB17" i="7"/>
  <c r="AA17" i="7"/>
  <c r="Z17" i="7"/>
  <c r="Y17" i="7"/>
  <c r="X17" i="7"/>
  <c r="W17" i="7"/>
  <c r="T17" i="7" s="1"/>
  <c r="R17" i="7"/>
  <c r="AH16" i="7"/>
  <c r="AG16" i="7"/>
  <c r="AF16" i="7"/>
  <c r="AE16" i="7"/>
  <c r="AD16" i="7"/>
  <c r="AC16" i="7"/>
  <c r="AB16" i="7"/>
  <c r="AA16" i="7"/>
  <c r="Z16" i="7"/>
  <c r="Y16" i="7"/>
  <c r="X16" i="7"/>
  <c r="W16" i="7"/>
  <c r="T16" i="7" s="1"/>
  <c r="R16" i="7"/>
  <c r="AH15" i="7"/>
  <c r="AG15" i="7"/>
  <c r="AF15" i="7"/>
  <c r="AE15" i="7"/>
  <c r="AD15" i="7"/>
  <c r="AC15" i="7"/>
  <c r="AB15" i="7"/>
  <c r="AA15" i="7"/>
  <c r="Z15" i="7"/>
  <c r="Y15" i="7"/>
  <c r="X15" i="7"/>
  <c r="W15" i="7"/>
  <c r="T15" i="7" s="1"/>
  <c r="R15" i="7"/>
  <c r="AH14" i="7"/>
  <c r="AG14" i="7"/>
  <c r="AF14" i="7"/>
  <c r="AE14" i="7"/>
  <c r="AD14" i="7"/>
  <c r="AC14" i="7"/>
  <c r="AB14" i="7"/>
  <c r="AA14" i="7"/>
  <c r="Z14" i="7"/>
  <c r="Y14" i="7"/>
  <c r="X14" i="7"/>
  <c r="W14" i="7"/>
  <c r="T14" i="7" s="1"/>
  <c r="R14" i="7"/>
  <c r="AH13" i="7"/>
  <c r="AG13" i="7"/>
  <c r="AF13" i="7"/>
  <c r="AE13" i="7"/>
  <c r="AD13" i="7"/>
  <c r="AC13" i="7"/>
  <c r="AB13" i="7"/>
  <c r="AA13" i="7"/>
  <c r="Z13" i="7"/>
  <c r="Y13" i="7"/>
  <c r="X13" i="7"/>
  <c r="W13" i="7"/>
  <c r="T13" i="7" s="1"/>
  <c r="R13" i="7"/>
  <c r="AH12" i="7"/>
  <c r="AG12" i="7"/>
  <c r="AF12" i="7"/>
  <c r="AE12" i="7"/>
  <c r="AD12" i="7"/>
  <c r="AC12" i="7"/>
  <c r="AB12" i="7"/>
  <c r="AA12" i="7"/>
  <c r="Z12" i="7"/>
  <c r="Y12" i="7"/>
  <c r="X12" i="7"/>
  <c r="W12" i="7"/>
  <c r="T12" i="7" s="1"/>
  <c r="R12" i="7"/>
  <c r="AH11" i="7"/>
  <c r="AG11" i="7"/>
  <c r="AF11" i="7"/>
  <c r="AE11" i="7"/>
  <c r="AD11" i="7"/>
  <c r="AC11" i="7"/>
  <c r="AB11" i="7"/>
  <c r="AA11" i="7"/>
  <c r="Z11" i="7"/>
  <c r="Y11" i="7"/>
  <c r="X11" i="7"/>
  <c r="W11" i="7"/>
  <c r="T11" i="7" s="1"/>
  <c r="R11" i="7"/>
  <c r="AH10" i="7"/>
  <c r="AG10" i="7"/>
  <c r="AF10" i="7"/>
  <c r="AE10" i="7"/>
  <c r="AD10" i="7"/>
  <c r="AC10" i="7"/>
  <c r="AB10" i="7"/>
  <c r="AA10" i="7"/>
  <c r="Z10" i="7"/>
  <c r="Y10" i="7"/>
  <c r="X10" i="7"/>
  <c r="W10" i="7"/>
  <c r="T10" i="7" s="1"/>
  <c r="R10" i="7"/>
  <c r="AH9" i="7"/>
  <c r="AG9" i="7"/>
  <c r="AF9" i="7"/>
  <c r="AE9" i="7"/>
  <c r="AD9" i="7"/>
  <c r="AC9" i="7"/>
  <c r="AB9" i="7"/>
  <c r="AA9" i="7"/>
  <c r="Z9" i="7"/>
  <c r="Y9" i="7"/>
  <c r="X9" i="7"/>
  <c r="W9" i="7"/>
  <c r="T9" i="7" s="1"/>
  <c r="R9" i="7"/>
  <c r="AH8" i="7"/>
  <c r="AG8" i="7"/>
  <c r="AF8" i="7"/>
  <c r="AE8" i="7"/>
  <c r="AD8" i="7"/>
  <c r="AC8" i="7"/>
  <c r="AB8" i="7"/>
  <c r="AA8" i="7"/>
  <c r="Z8" i="7"/>
  <c r="Y8" i="7"/>
  <c r="X8" i="7"/>
  <c r="W8" i="7"/>
  <c r="T8" i="7" s="1"/>
  <c r="R8" i="7"/>
  <c r="AH7" i="7"/>
  <c r="AG7" i="7"/>
  <c r="AF7" i="7"/>
  <c r="AE7" i="7"/>
  <c r="AD7" i="7"/>
  <c r="AC7" i="7"/>
  <c r="AB7" i="7"/>
  <c r="AA7" i="7"/>
  <c r="Z7" i="7"/>
  <c r="Y7" i="7"/>
  <c r="X7" i="7"/>
  <c r="W7" i="7"/>
  <c r="T7" i="7" s="1"/>
  <c r="R7" i="7"/>
  <c r="R27" i="7" s="1"/>
  <c r="T27" i="7" l="1"/>
  <c r="T61" i="5"/>
  <c r="Q87" i="5"/>
  <c r="P87" i="5"/>
  <c r="O87" i="5"/>
  <c r="N87" i="5"/>
  <c r="M87" i="5"/>
  <c r="L87" i="5"/>
  <c r="K87" i="5"/>
  <c r="J87" i="5"/>
  <c r="I87" i="5"/>
  <c r="H87" i="5"/>
  <c r="G87" i="5"/>
  <c r="F87" i="5"/>
  <c r="AH86" i="5"/>
  <c r="AG86" i="5"/>
  <c r="AF86" i="5"/>
  <c r="AE86" i="5"/>
  <c r="AD86" i="5"/>
  <c r="AC86" i="5"/>
  <c r="AB86" i="5"/>
  <c r="AA86" i="5"/>
  <c r="Z86" i="5"/>
  <c r="Y86" i="5"/>
  <c r="X86" i="5"/>
  <c r="W86" i="5"/>
  <c r="T86" i="5" s="1"/>
  <c r="R86" i="5"/>
  <c r="AH85" i="5"/>
  <c r="AG85" i="5"/>
  <c r="AF85" i="5"/>
  <c r="AE85" i="5"/>
  <c r="AD85" i="5"/>
  <c r="AC85" i="5"/>
  <c r="AB85" i="5"/>
  <c r="AA85" i="5"/>
  <c r="Z85" i="5"/>
  <c r="Y85" i="5"/>
  <c r="X85" i="5"/>
  <c r="W85" i="5"/>
  <c r="T85" i="5" s="1"/>
  <c r="R85" i="5"/>
  <c r="AH84" i="5"/>
  <c r="AG84" i="5"/>
  <c r="AF84" i="5"/>
  <c r="AE84" i="5"/>
  <c r="AD84" i="5"/>
  <c r="AC84" i="5"/>
  <c r="AB84" i="5"/>
  <c r="AA84" i="5"/>
  <c r="Z84" i="5"/>
  <c r="Y84" i="5"/>
  <c r="X84" i="5"/>
  <c r="W84" i="5"/>
  <c r="T84" i="5" s="1"/>
  <c r="R84" i="5"/>
  <c r="AH83" i="5"/>
  <c r="AG83" i="5"/>
  <c r="AF83" i="5"/>
  <c r="AE83" i="5"/>
  <c r="AD83" i="5"/>
  <c r="AC83" i="5"/>
  <c r="AB83" i="5"/>
  <c r="AA83" i="5"/>
  <c r="Z83" i="5"/>
  <c r="Y83" i="5"/>
  <c r="X83" i="5"/>
  <c r="W83" i="5"/>
  <c r="T83" i="5" s="1"/>
  <c r="R83" i="5"/>
  <c r="AH82" i="5"/>
  <c r="AG82" i="5"/>
  <c r="AF82" i="5"/>
  <c r="AE82" i="5"/>
  <c r="AD82" i="5"/>
  <c r="AC82" i="5"/>
  <c r="AB82" i="5"/>
  <c r="AA82" i="5"/>
  <c r="Z82" i="5"/>
  <c r="Y82" i="5"/>
  <c r="X82" i="5"/>
  <c r="W82" i="5"/>
  <c r="T82" i="5" s="1"/>
  <c r="R82" i="5"/>
  <c r="AH81" i="5"/>
  <c r="AG81" i="5"/>
  <c r="AF81" i="5"/>
  <c r="AE81" i="5"/>
  <c r="AD81" i="5"/>
  <c r="AC81" i="5"/>
  <c r="AB81" i="5"/>
  <c r="AA81" i="5"/>
  <c r="Z81" i="5"/>
  <c r="Y81" i="5"/>
  <c r="X81" i="5"/>
  <c r="W81" i="5"/>
  <c r="T81" i="5" s="1"/>
  <c r="R81" i="5"/>
  <c r="AH80" i="5"/>
  <c r="AG80" i="5"/>
  <c r="AF80" i="5"/>
  <c r="AE80" i="5"/>
  <c r="AD80" i="5"/>
  <c r="AC80" i="5"/>
  <c r="AB80" i="5"/>
  <c r="AA80" i="5"/>
  <c r="Z80" i="5"/>
  <c r="Y80" i="5"/>
  <c r="X80" i="5"/>
  <c r="W80" i="5"/>
  <c r="T80" i="5" s="1"/>
  <c r="R80" i="5"/>
  <c r="AH79" i="5"/>
  <c r="AG79" i="5"/>
  <c r="AF79" i="5"/>
  <c r="AE79" i="5"/>
  <c r="AD79" i="5"/>
  <c r="AC79" i="5"/>
  <c r="AB79" i="5"/>
  <c r="AA79" i="5"/>
  <c r="Z79" i="5"/>
  <c r="Y79" i="5"/>
  <c r="X79" i="5"/>
  <c r="W79" i="5"/>
  <c r="T79" i="5" s="1"/>
  <c r="R79" i="5"/>
  <c r="AH78" i="5"/>
  <c r="AG78" i="5"/>
  <c r="AF78" i="5"/>
  <c r="AE78" i="5"/>
  <c r="AD78" i="5"/>
  <c r="AC78" i="5"/>
  <c r="AB78" i="5"/>
  <c r="AA78" i="5"/>
  <c r="Z78" i="5"/>
  <c r="Y78" i="5"/>
  <c r="X78" i="5"/>
  <c r="W78" i="5"/>
  <c r="T78" i="5" s="1"/>
  <c r="R78" i="5"/>
  <c r="AH77" i="5"/>
  <c r="AG77" i="5"/>
  <c r="AF77" i="5"/>
  <c r="AE77" i="5"/>
  <c r="AD77" i="5"/>
  <c r="AC77" i="5"/>
  <c r="AB77" i="5"/>
  <c r="AA77" i="5"/>
  <c r="Z77" i="5"/>
  <c r="Y77" i="5"/>
  <c r="X77" i="5"/>
  <c r="W77" i="5"/>
  <c r="T77" i="5" s="1"/>
  <c r="R77" i="5"/>
  <c r="AH76" i="5"/>
  <c r="AG76" i="5"/>
  <c r="AF76" i="5"/>
  <c r="AE76" i="5"/>
  <c r="AD76" i="5"/>
  <c r="AC76" i="5"/>
  <c r="AB76" i="5"/>
  <c r="AA76" i="5"/>
  <c r="Z76" i="5"/>
  <c r="Y76" i="5"/>
  <c r="X76" i="5"/>
  <c r="W76" i="5"/>
  <c r="T76" i="5" s="1"/>
  <c r="R76" i="5"/>
  <c r="AH75" i="5"/>
  <c r="AG75" i="5"/>
  <c r="AF75" i="5"/>
  <c r="AE75" i="5"/>
  <c r="AD75" i="5"/>
  <c r="AC75" i="5"/>
  <c r="AB75" i="5"/>
  <c r="AA75" i="5"/>
  <c r="Z75" i="5"/>
  <c r="Y75" i="5"/>
  <c r="X75" i="5"/>
  <c r="W75" i="5"/>
  <c r="T75" i="5" s="1"/>
  <c r="R75" i="5"/>
  <c r="AH74" i="5"/>
  <c r="AG74" i="5"/>
  <c r="AF74" i="5"/>
  <c r="AE74" i="5"/>
  <c r="AD74" i="5"/>
  <c r="AC74" i="5"/>
  <c r="AB74" i="5"/>
  <c r="AA74" i="5"/>
  <c r="Z74" i="5"/>
  <c r="Y74" i="5"/>
  <c r="X74" i="5"/>
  <c r="W74" i="5"/>
  <c r="T74" i="5" s="1"/>
  <c r="R74" i="5"/>
  <c r="AH73" i="5"/>
  <c r="AG73" i="5"/>
  <c r="AF73" i="5"/>
  <c r="AE73" i="5"/>
  <c r="AD73" i="5"/>
  <c r="AC73" i="5"/>
  <c r="AB73" i="5"/>
  <c r="AA73" i="5"/>
  <c r="Z73" i="5"/>
  <c r="Y73" i="5"/>
  <c r="X73" i="5"/>
  <c r="W73" i="5"/>
  <c r="T73" i="5" s="1"/>
  <c r="R73" i="5"/>
  <c r="AH72" i="5"/>
  <c r="AG72" i="5"/>
  <c r="AF72" i="5"/>
  <c r="AE72" i="5"/>
  <c r="AD72" i="5"/>
  <c r="AC72" i="5"/>
  <c r="AB72" i="5"/>
  <c r="AA72" i="5"/>
  <c r="Z72" i="5"/>
  <c r="Y72" i="5"/>
  <c r="X72" i="5"/>
  <c r="W72" i="5"/>
  <c r="T72" i="5" s="1"/>
  <c r="R72" i="5"/>
  <c r="AH71" i="5"/>
  <c r="AG71" i="5"/>
  <c r="AF71" i="5"/>
  <c r="AE71" i="5"/>
  <c r="AD71" i="5"/>
  <c r="AC71" i="5"/>
  <c r="AB71" i="5"/>
  <c r="AA71" i="5"/>
  <c r="Z71" i="5"/>
  <c r="Y71" i="5"/>
  <c r="X71" i="5"/>
  <c r="W71" i="5"/>
  <c r="R71" i="5"/>
  <c r="AH70" i="5"/>
  <c r="AG70" i="5"/>
  <c r="AF70" i="5"/>
  <c r="AE70" i="5"/>
  <c r="AD70" i="5"/>
  <c r="AC70" i="5"/>
  <c r="AB70" i="5"/>
  <c r="AA70" i="5"/>
  <c r="Z70" i="5"/>
  <c r="Y70" i="5"/>
  <c r="X70" i="5"/>
  <c r="W70" i="5"/>
  <c r="T70" i="5" s="1"/>
  <c r="R70" i="5"/>
  <c r="AH69" i="5"/>
  <c r="AG69" i="5"/>
  <c r="AF69" i="5"/>
  <c r="AE69" i="5"/>
  <c r="AD69" i="5"/>
  <c r="AC69" i="5"/>
  <c r="AB69" i="5"/>
  <c r="AA69" i="5"/>
  <c r="Z69" i="5"/>
  <c r="Y69" i="5"/>
  <c r="X69" i="5"/>
  <c r="W69" i="5"/>
  <c r="T69" i="5" s="1"/>
  <c r="R69" i="5"/>
  <c r="AH68" i="5"/>
  <c r="AG68" i="5"/>
  <c r="AF68" i="5"/>
  <c r="AE68" i="5"/>
  <c r="AD68" i="5"/>
  <c r="AC68" i="5"/>
  <c r="AB68" i="5"/>
  <c r="AA68" i="5"/>
  <c r="Z68" i="5"/>
  <c r="Y68" i="5"/>
  <c r="X68" i="5"/>
  <c r="W68" i="5"/>
  <c r="T68" i="5" s="1"/>
  <c r="R68" i="5"/>
  <c r="AH67" i="5"/>
  <c r="AG67" i="5"/>
  <c r="AF67" i="5"/>
  <c r="AE67" i="5"/>
  <c r="AD67" i="5"/>
  <c r="AC67" i="5"/>
  <c r="AB67" i="5"/>
  <c r="AA67" i="5"/>
  <c r="Z67" i="5"/>
  <c r="Y67" i="5"/>
  <c r="X67" i="5"/>
  <c r="W67" i="5"/>
  <c r="T67" i="5" s="1"/>
  <c r="R67" i="5"/>
  <c r="R87" i="5" s="1"/>
  <c r="P62" i="5"/>
  <c r="Q116" i="5"/>
  <c r="P116" i="5"/>
  <c r="P117" i="5" s="1"/>
  <c r="O116" i="5"/>
  <c r="O117" i="5" s="1"/>
  <c r="N116" i="5"/>
  <c r="N117" i="5" s="1"/>
  <c r="M116" i="5"/>
  <c r="M117" i="5" s="1"/>
  <c r="L116" i="5"/>
  <c r="L117" i="5" s="1"/>
  <c r="K116" i="5"/>
  <c r="K117" i="5" s="1"/>
  <c r="J116" i="5"/>
  <c r="J117" i="5" s="1"/>
  <c r="I116" i="5"/>
  <c r="I117" i="5" s="1"/>
  <c r="H116" i="5"/>
  <c r="G116" i="5"/>
  <c r="F116" i="5"/>
  <c r="AH115" i="5"/>
  <c r="AG115" i="5"/>
  <c r="AF115" i="5"/>
  <c r="AE115" i="5"/>
  <c r="AD115" i="5"/>
  <c r="AC115" i="5"/>
  <c r="AB115" i="5"/>
  <c r="AA115" i="5"/>
  <c r="Z115" i="5"/>
  <c r="Y115" i="5"/>
  <c r="X115" i="5"/>
  <c r="W115" i="5"/>
  <c r="T115" i="5" s="1"/>
  <c r="R115" i="5"/>
  <c r="AH114" i="5"/>
  <c r="AG114" i="5"/>
  <c r="AF114" i="5"/>
  <c r="AE114" i="5"/>
  <c r="AD114" i="5"/>
  <c r="AC114" i="5"/>
  <c r="AB114" i="5"/>
  <c r="AA114" i="5"/>
  <c r="Z114" i="5"/>
  <c r="Y114" i="5"/>
  <c r="X114" i="5"/>
  <c r="W114" i="5"/>
  <c r="T114" i="5" s="1"/>
  <c r="R114" i="5"/>
  <c r="AH113" i="5"/>
  <c r="AG113" i="5"/>
  <c r="AF113" i="5"/>
  <c r="AE113" i="5"/>
  <c r="AD113" i="5"/>
  <c r="AC113" i="5"/>
  <c r="AB113" i="5"/>
  <c r="AA113" i="5"/>
  <c r="Z113" i="5"/>
  <c r="Y113" i="5"/>
  <c r="X113" i="5"/>
  <c r="W113" i="5"/>
  <c r="T113" i="5" s="1"/>
  <c r="R113" i="5"/>
  <c r="AH112" i="5"/>
  <c r="AG112" i="5"/>
  <c r="AF112" i="5"/>
  <c r="AE112" i="5"/>
  <c r="AD112" i="5"/>
  <c r="AC112" i="5"/>
  <c r="AB112" i="5"/>
  <c r="AA112" i="5"/>
  <c r="Z112" i="5"/>
  <c r="Y112" i="5"/>
  <c r="X112" i="5"/>
  <c r="W112" i="5"/>
  <c r="T112" i="5" s="1"/>
  <c r="R112" i="5"/>
  <c r="AH111" i="5"/>
  <c r="AG111" i="5"/>
  <c r="AF111" i="5"/>
  <c r="AE111" i="5"/>
  <c r="AD111" i="5"/>
  <c r="AC111" i="5"/>
  <c r="AB111" i="5"/>
  <c r="AA111" i="5"/>
  <c r="Z111" i="5"/>
  <c r="Y111" i="5"/>
  <c r="X111" i="5"/>
  <c r="W111" i="5"/>
  <c r="T111" i="5" s="1"/>
  <c r="R111" i="5"/>
  <c r="AH110" i="5"/>
  <c r="AG110" i="5"/>
  <c r="AF110" i="5"/>
  <c r="AE110" i="5"/>
  <c r="AD110" i="5"/>
  <c r="AC110" i="5"/>
  <c r="AB110" i="5"/>
  <c r="AA110" i="5"/>
  <c r="Z110" i="5"/>
  <c r="Y110" i="5"/>
  <c r="X110" i="5"/>
  <c r="W110" i="5"/>
  <c r="T110" i="5" s="1"/>
  <c r="R110" i="5"/>
  <c r="AH109" i="5"/>
  <c r="AG109" i="5"/>
  <c r="AF109" i="5"/>
  <c r="AE109" i="5"/>
  <c r="AD109" i="5"/>
  <c r="AC109" i="5"/>
  <c r="AB109" i="5"/>
  <c r="AA109" i="5"/>
  <c r="Z109" i="5"/>
  <c r="Y109" i="5"/>
  <c r="X109" i="5"/>
  <c r="W109" i="5"/>
  <c r="T109" i="5" s="1"/>
  <c r="R109" i="5"/>
  <c r="AH108" i="5"/>
  <c r="AG108" i="5"/>
  <c r="AF108" i="5"/>
  <c r="AE108" i="5"/>
  <c r="AD108" i="5"/>
  <c r="AC108" i="5"/>
  <c r="AB108" i="5"/>
  <c r="AA108" i="5"/>
  <c r="Z108" i="5"/>
  <c r="Y108" i="5"/>
  <c r="X108" i="5"/>
  <c r="W108" i="5"/>
  <c r="T108" i="5" s="1"/>
  <c r="R108" i="5"/>
  <c r="AH107" i="5"/>
  <c r="AG107" i="5"/>
  <c r="AF107" i="5"/>
  <c r="AE107" i="5"/>
  <c r="AD107" i="5"/>
  <c r="AC107" i="5"/>
  <c r="AB107" i="5"/>
  <c r="AA107" i="5"/>
  <c r="Z107" i="5"/>
  <c r="Y107" i="5"/>
  <c r="X107" i="5"/>
  <c r="W107" i="5"/>
  <c r="T107" i="5" s="1"/>
  <c r="R107" i="5"/>
  <c r="AH106" i="5"/>
  <c r="AG106" i="5"/>
  <c r="AF106" i="5"/>
  <c r="AE106" i="5"/>
  <c r="AD106" i="5"/>
  <c r="AC106" i="5"/>
  <c r="AB106" i="5"/>
  <c r="AA106" i="5"/>
  <c r="Z106" i="5"/>
  <c r="Y106" i="5"/>
  <c r="X106" i="5"/>
  <c r="W106" i="5"/>
  <c r="T106" i="5" s="1"/>
  <c r="R106" i="5"/>
  <c r="AH105" i="5"/>
  <c r="AG105" i="5"/>
  <c r="AF105" i="5"/>
  <c r="AE105" i="5"/>
  <c r="AD105" i="5"/>
  <c r="AC105" i="5"/>
  <c r="AB105" i="5"/>
  <c r="AA105" i="5"/>
  <c r="Z105" i="5"/>
  <c r="Y105" i="5"/>
  <c r="X105" i="5"/>
  <c r="W105" i="5"/>
  <c r="T105" i="5" s="1"/>
  <c r="R105" i="5"/>
  <c r="AH104" i="5"/>
  <c r="AG104" i="5"/>
  <c r="AF104" i="5"/>
  <c r="AE104" i="5"/>
  <c r="AD104" i="5"/>
  <c r="AC104" i="5"/>
  <c r="AB104" i="5"/>
  <c r="AA104" i="5"/>
  <c r="Z104" i="5"/>
  <c r="Y104" i="5"/>
  <c r="X104" i="5"/>
  <c r="W104" i="5"/>
  <c r="T104" i="5" s="1"/>
  <c r="R104" i="5"/>
  <c r="AH103" i="5"/>
  <c r="AG103" i="5"/>
  <c r="AF103" i="5"/>
  <c r="AE103" i="5"/>
  <c r="AD103" i="5"/>
  <c r="AC103" i="5"/>
  <c r="AB103" i="5"/>
  <c r="AA103" i="5"/>
  <c r="Z103" i="5"/>
  <c r="Y103" i="5"/>
  <c r="X103" i="5"/>
  <c r="W103" i="5"/>
  <c r="T103" i="5" s="1"/>
  <c r="R103" i="5"/>
  <c r="AH102" i="5"/>
  <c r="AG102" i="5"/>
  <c r="AF102" i="5"/>
  <c r="AE102" i="5"/>
  <c r="AD102" i="5"/>
  <c r="AC102" i="5"/>
  <c r="AB102" i="5"/>
  <c r="AA102" i="5"/>
  <c r="Z102" i="5"/>
  <c r="Y102" i="5"/>
  <c r="X102" i="5"/>
  <c r="W102" i="5"/>
  <c r="T102" i="5" s="1"/>
  <c r="R102" i="5"/>
  <c r="AH101" i="5"/>
  <c r="AG101" i="5"/>
  <c r="AF101" i="5"/>
  <c r="AE101" i="5"/>
  <c r="AD101" i="5"/>
  <c r="AC101" i="5"/>
  <c r="AB101" i="5"/>
  <c r="AA101" i="5"/>
  <c r="Z101" i="5"/>
  <c r="Y101" i="5"/>
  <c r="X101" i="5"/>
  <c r="W101" i="5"/>
  <c r="R101" i="5"/>
  <c r="AH100" i="5"/>
  <c r="AG100" i="5"/>
  <c r="AF100" i="5"/>
  <c r="AE100" i="5"/>
  <c r="AD100" i="5"/>
  <c r="AC100" i="5"/>
  <c r="AB100" i="5"/>
  <c r="AA100" i="5"/>
  <c r="Z100" i="5"/>
  <c r="Y100" i="5"/>
  <c r="X100" i="5"/>
  <c r="W100" i="5"/>
  <c r="T100" i="5" s="1"/>
  <c r="R100" i="5"/>
  <c r="AH99" i="5"/>
  <c r="AG99" i="5"/>
  <c r="AF99" i="5"/>
  <c r="AE99" i="5"/>
  <c r="AD99" i="5"/>
  <c r="AC99" i="5"/>
  <c r="AB99" i="5"/>
  <c r="AA99" i="5"/>
  <c r="Z99" i="5"/>
  <c r="Y99" i="5"/>
  <c r="X99" i="5"/>
  <c r="W99" i="5"/>
  <c r="T99" i="5" s="1"/>
  <c r="R99" i="5"/>
  <c r="AH98" i="5"/>
  <c r="AG98" i="5"/>
  <c r="AF98" i="5"/>
  <c r="AE98" i="5"/>
  <c r="AD98" i="5"/>
  <c r="AC98" i="5"/>
  <c r="AB98" i="5"/>
  <c r="AA98" i="5"/>
  <c r="Z98" i="5"/>
  <c r="Y98" i="5"/>
  <c r="X98" i="5"/>
  <c r="W98" i="5"/>
  <c r="T98" i="5" s="1"/>
  <c r="R98" i="5"/>
  <c r="AH97" i="5"/>
  <c r="AG97" i="5"/>
  <c r="AF97" i="5"/>
  <c r="AE97" i="5"/>
  <c r="AD97" i="5"/>
  <c r="AC97" i="5"/>
  <c r="AB97" i="5"/>
  <c r="AA97" i="5"/>
  <c r="Z97" i="5"/>
  <c r="Y97" i="5"/>
  <c r="X97" i="5"/>
  <c r="W97" i="5"/>
  <c r="R97" i="5"/>
  <c r="AH96" i="5"/>
  <c r="AG96" i="5"/>
  <c r="AF96" i="5"/>
  <c r="AE96" i="5"/>
  <c r="AD96" i="5"/>
  <c r="AC96" i="5"/>
  <c r="AB96" i="5"/>
  <c r="AA96" i="5"/>
  <c r="Z96" i="5"/>
  <c r="Y96" i="5"/>
  <c r="X96" i="5"/>
  <c r="W96" i="5"/>
  <c r="R96" i="5"/>
  <c r="P91" i="5"/>
  <c r="T90" i="5"/>
  <c r="Q58" i="5"/>
  <c r="P58" i="5"/>
  <c r="O58" i="5"/>
  <c r="N58" i="5"/>
  <c r="M58" i="5"/>
  <c r="L58" i="5"/>
  <c r="K58" i="5"/>
  <c r="J58" i="5"/>
  <c r="I58" i="5"/>
  <c r="H58" i="5"/>
  <c r="G58" i="5"/>
  <c r="F58" i="5"/>
  <c r="AH57" i="5"/>
  <c r="AG57" i="5"/>
  <c r="AF57" i="5"/>
  <c r="AE57" i="5"/>
  <c r="AD57" i="5"/>
  <c r="AC57" i="5"/>
  <c r="AB57" i="5"/>
  <c r="AA57" i="5"/>
  <c r="Z57" i="5"/>
  <c r="Y57" i="5"/>
  <c r="X57" i="5"/>
  <c r="W57" i="5"/>
  <c r="T57" i="5" s="1"/>
  <c r="R57" i="5"/>
  <c r="AH56" i="5"/>
  <c r="AG56" i="5"/>
  <c r="AF56" i="5"/>
  <c r="AE56" i="5"/>
  <c r="AD56" i="5"/>
  <c r="AC56" i="5"/>
  <c r="AB56" i="5"/>
  <c r="AA56" i="5"/>
  <c r="Z56" i="5"/>
  <c r="Y56" i="5"/>
  <c r="X56" i="5"/>
  <c r="W56" i="5"/>
  <c r="T56" i="5" s="1"/>
  <c r="R56" i="5"/>
  <c r="AH55" i="5"/>
  <c r="AG55" i="5"/>
  <c r="AF55" i="5"/>
  <c r="AE55" i="5"/>
  <c r="AD55" i="5"/>
  <c r="AC55" i="5"/>
  <c r="AB55" i="5"/>
  <c r="AA55" i="5"/>
  <c r="Z55" i="5"/>
  <c r="Y55" i="5"/>
  <c r="X55" i="5"/>
  <c r="W55" i="5"/>
  <c r="T55" i="5" s="1"/>
  <c r="R55" i="5"/>
  <c r="AH54" i="5"/>
  <c r="AG54" i="5"/>
  <c r="AF54" i="5"/>
  <c r="AE54" i="5"/>
  <c r="AD54" i="5"/>
  <c r="AC54" i="5"/>
  <c r="AB54" i="5"/>
  <c r="AA54" i="5"/>
  <c r="Z54" i="5"/>
  <c r="Y54" i="5"/>
  <c r="X54" i="5"/>
  <c r="W54" i="5"/>
  <c r="T54" i="5" s="1"/>
  <c r="R54" i="5"/>
  <c r="AH53" i="5"/>
  <c r="AG53" i="5"/>
  <c r="AF53" i="5"/>
  <c r="AE53" i="5"/>
  <c r="AD53" i="5"/>
  <c r="AC53" i="5"/>
  <c r="AB53" i="5"/>
  <c r="AA53" i="5"/>
  <c r="Z53" i="5"/>
  <c r="Y53" i="5"/>
  <c r="X53" i="5"/>
  <c r="W53" i="5"/>
  <c r="T53" i="5" s="1"/>
  <c r="R53" i="5"/>
  <c r="AH52" i="5"/>
  <c r="AG52" i="5"/>
  <c r="AF52" i="5"/>
  <c r="AE52" i="5"/>
  <c r="AD52" i="5"/>
  <c r="AC52" i="5"/>
  <c r="AB52" i="5"/>
  <c r="AA52" i="5"/>
  <c r="Z52" i="5"/>
  <c r="Y52" i="5"/>
  <c r="X52" i="5"/>
  <c r="W52" i="5"/>
  <c r="T52" i="5" s="1"/>
  <c r="R52" i="5"/>
  <c r="AH51" i="5"/>
  <c r="AG51" i="5"/>
  <c r="AF51" i="5"/>
  <c r="AE51" i="5"/>
  <c r="AD51" i="5"/>
  <c r="AC51" i="5"/>
  <c r="AB51" i="5"/>
  <c r="AA51" i="5"/>
  <c r="Z51" i="5"/>
  <c r="Y51" i="5"/>
  <c r="X51" i="5"/>
  <c r="W51" i="5"/>
  <c r="T51" i="5" s="1"/>
  <c r="R51" i="5"/>
  <c r="AH50" i="5"/>
  <c r="AG50" i="5"/>
  <c r="AF50" i="5"/>
  <c r="AE50" i="5"/>
  <c r="AD50" i="5"/>
  <c r="AC50" i="5"/>
  <c r="AB50" i="5"/>
  <c r="AA50" i="5"/>
  <c r="Z50" i="5"/>
  <c r="Y50" i="5"/>
  <c r="X50" i="5"/>
  <c r="W50" i="5"/>
  <c r="T50" i="5" s="1"/>
  <c r="R50" i="5"/>
  <c r="AH49" i="5"/>
  <c r="AG49" i="5"/>
  <c r="AF49" i="5"/>
  <c r="AE49" i="5"/>
  <c r="AD49" i="5"/>
  <c r="AC49" i="5"/>
  <c r="AB49" i="5"/>
  <c r="AA49" i="5"/>
  <c r="Z49" i="5"/>
  <c r="Y49" i="5"/>
  <c r="X49" i="5"/>
  <c r="W49" i="5"/>
  <c r="T49" i="5" s="1"/>
  <c r="R49" i="5"/>
  <c r="AH48" i="5"/>
  <c r="AG48" i="5"/>
  <c r="AF48" i="5"/>
  <c r="AE48" i="5"/>
  <c r="AD48" i="5"/>
  <c r="AC48" i="5"/>
  <c r="AB48" i="5"/>
  <c r="AA48" i="5"/>
  <c r="Z48" i="5"/>
  <c r="Y48" i="5"/>
  <c r="X48" i="5"/>
  <c r="W48" i="5"/>
  <c r="T48" i="5" s="1"/>
  <c r="R48" i="5"/>
  <c r="AH47" i="5"/>
  <c r="AG47" i="5"/>
  <c r="AF47" i="5"/>
  <c r="AE47" i="5"/>
  <c r="AD47" i="5"/>
  <c r="AC47" i="5"/>
  <c r="AB47" i="5"/>
  <c r="AA47" i="5"/>
  <c r="Z47" i="5"/>
  <c r="Y47" i="5"/>
  <c r="X47" i="5"/>
  <c r="W47" i="5"/>
  <c r="T47" i="5" s="1"/>
  <c r="R47" i="5"/>
  <c r="AH46" i="5"/>
  <c r="AG46" i="5"/>
  <c r="AF46" i="5"/>
  <c r="AE46" i="5"/>
  <c r="AD46" i="5"/>
  <c r="AC46" i="5"/>
  <c r="AB46" i="5"/>
  <c r="AA46" i="5"/>
  <c r="Z46" i="5"/>
  <c r="Y46" i="5"/>
  <c r="X46" i="5"/>
  <c r="W46" i="5"/>
  <c r="T46" i="5" s="1"/>
  <c r="R46" i="5"/>
  <c r="AH45" i="5"/>
  <c r="AG45" i="5"/>
  <c r="AF45" i="5"/>
  <c r="AE45" i="5"/>
  <c r="AD45" i="5"/>
  <c r="AC45" i="5"/>
  <c r="AB45" i="5"/>
  <c r="AA45" i="5"/>
  <c r="Z45" i="5"/>
  <c r="Y45" i="5"/>
  <c r="X45" i="5"/>
  <c r="W45" i="5"/>
  <c r="T45" i="5" s="1"/>
  <c r="R45" i="5"/>
  <c r="AH44" i="5"/>
  <c r="AG44" i="5"/>
  <c r="AF44" i="5"/>
  <c r="AE44" i="5"/>
  <c r="AD44" i="5"/>
  <c r="AC44" i="5"/>
  <c r="AB44" i="5"/>
  <c r="AA44" i="5"/>
  <c r="Z44" i="5"/>
  <c r="Y44" i="5"/>
  <c r="X44" i="5"/>
  <c r="W44" i="5"/>
  <c r="T44" i="5" s="1"/>
  <c r="R44" i="5"/>
  <c r="AH43" i="5"/>
  <c r="AG43" i="5"/>
  <c r="AF43" i="5"/>
  <c r="AE43" i="5"/>
  <c r="AD43" i="5"/>
  <c r="AC43" i="5"/>
  <c r="AB43" i="5"/>
  <c r="AA43" i="5"/>
  <c r="Z43" i="5"/>
  <c r="Y43" i="5"/>
  <c r="X43" i="5"/>
  <c r="W43" i="5"/>
  <c r="T43" i="5" s="1"/>
  <c r="R43" i="5"/>
  <c r="AH42" i="5"/>
  <c r="AG42" i="5"/>
  <c r="AF42" i="5"/>
  <c r="AE42" i="5"/>
  <c r="AD42" i="5"/>
  <c r="AC42" i="5"/>
  <c r="AB42" i="5"/>
  <c r="AA42" i="5"/>
  <c r="Z42" i="5"/>
  <c r="Y42" i="5"/>
  <c r="X42" i="5"/>
  <c r="W42" i="5"/>
  <c r="T42" i="5" s="1"/>
  <c r="R42" i="5"/>
  <c r="AH41" i="5"/>
  <c r="AG41" i="5"/>
  <c r="AF41" i="5"/>
  <c r="AE41" i="5"/>
  <c r="AD41" i="5"/>
  <c r="AC41" i="5"/>
  <c r="AB41" i="5"/>
  <c r="AA41" i="5"/>
  <c r="Z41" i="5"/>
  <c r="Y41" i="5"/>
  <c r="X41" i="5"/>
  <c r="W41" i="5"/>
  <c r="T41" i="5" s="1"/>
  <c r="R41" i="5"/>
  <c r="AH40" i="5"/>
  <c r="AG40" i="5"/>
  <c r="AF40" i="5"/>
  <c r="AE40" i="5"/>
  <c r="AD40" i="5"/>
  <c r="AC40" i="5"/>
  <c r="AB40" i="5"/>
  <c r="AA40" i="5"/>
  <c r="Z40" i="5"/>
  <c r="Y40" i="5"/>
  <c r="X40" i="5"/>
  <c r="W40" i="5"/>
  <c r="T40" i="5" s="1"/>
  <c r="R40" i="5"/>
  <c r="AH39" i="5"/>
  <c r="AG39" i="5"/>
  <c r="AF39" i="5"/>
  <c r="AE39" i="5"/>
  <c r="AD39" i="5"/>
  <c r="AC39" i="5"/>
  <c r="AB39" i="5"/>
  <c r="AA39" i="5"/>
  <c r="Z39" i="5"/>
  <c r="Y39" i="5"/>
  <c r="X39" i="5"/>
  <c r="W39" i="5"/>
  <c r="T39" i="5" s="1"/>
  <c r="R39" i="5"/>
  <c r="AH38" i="5"/>
  <c r="AG38" i="5"/>
  <c r="AF38" i="5"/>
  <c r="AE38" i="5"/>
  <c r="AD38" i="5"/>
  <c r="AC38" i="5"/>
  <c r="AB38" i="5"/>
  <c r="AA38" i="5"/>
  <c r="Z38" i="5"/>
  <c r="Y38" i="5"/>
  <c r="X38" i="5"/>
  <c r="W38" i="5"/>
  <c r="T38" i="5" s="1"/>
  <c r="R38" i="5"/>
  <c r="R58" i="5" s="1"/>
  <c r="P33" i="5"/>
  <c r="T32" i="5"/>
  <c r="Q27" i="5"/>
  <c r="Q117" i="5" s="1"/>
  <c r="P27" i="5"/>
  <c r="O27" i="5"/>
  <c r="N27" i="5"/>
  <c r="M27" i="5"/>
  <c r="L27" i="5"/>
  <c r="K27" i="5"/>
  <c r="J27" i="5"/>
  <c r="I27" i="5"/>
  <c r="H27" i="5"/>
  <c r="G27" i="5"/>
  <c r="F27" i="5"/>
  <c r="AH26" i="5"/>
  <c r="AG26" i="5"/>
  <c r="AF26" i="5"/>
  <c r="AE26" i="5"/>
  <c r="AD26" i="5"/>
  <c r="AC26" i="5"/>
  <c r="AB26" i="5"/>
  <c r="AA26" i="5"/>
  <c r="Z26" i="5"/>
  <c r="Y26" i="5"/>
  <c r="X26" i="5"/>
  <c r="W26" i="5"/>
  <c r="R26" i="5"/>
  <c r="AH25" i="5"/>
  <c r="AG25" i="5"/>
  <c r="AF25" i="5"/>
  <c r="AE25" i="5"/>
  <c r="AD25" i="5"/>
  <c r="AC25" i="5"/>
  <c r="AB25" i="5"/>
  <c r="AA25" i="5"/>
  <c r="Z25" i="5"/>
  <c r="Y25" i="5"/>
  <c r="X25" i="5"/>
  <c r="W25" i="5"/>
  <c r="T25" i="5" s="1"/>
  <c r="R25" i="5"/>
  <c r="AH24" i="5"/>
  <c r="AG24" i="5"/>
  <c r="AF24" i="5"/>
  <c r="AE24" i="5"/>
  <c r="AD24" i="5"/>
  <c r="AC24" i="5"/>
  <c r="AB24" i="5"/>
  <c r="AA24" i="5"/>
  <c r="Z24" i="5"/>
  <c r="Y24" i="5"/>
  <c r="X24" i="5"/>
  <c r="W24" i="5"/>
  <c r="T24" i="5" s="1"/>
  <c r="R24" i="5"/>
  <c r="AH23" i="5"/>
  <c r="AG23" i="5"/>
  <c r="AF23" i="5"/>
  <c r="AE23" i="5"/>
  <c r="AD23" i="5"/>
  <c r="AC23" i="5"/>
  <c r="AB23" i="5"/>
  <c r="AA23" i="5"/>
  <c r="Z23" i="5"/>
  <c r="Y23" i="5"/>
  <c r="X23" i="5"/>
  <c r="W23" i="5"/>
  <c r="T23" i="5" s="1"/>
  <c r="R23" i="5"/>
  <c r="AH22" i="5"/>
  <c r="AG22" i="5"/>
  <c r="AF22" i="5"/>
  <c r="AE22" i="5"/>
  <c r="AD22" i="5"/>
  <c r="AC22" i="5"/>
  <c r="AB22" i="5"/>
  <c r="AA22" i="5"/>
  <c r="Z22" i="5"/>
  <c r="Y22" i="5"/>
  <c r="X22" i="5"/>
  <c r="W22" i="5"/>
  <c r="T22" i="5" s="1"/>
  <c r="R22" i="5"/>
  <c r="AH21" i="5"/>
  <c r="AG21" i="5"/>
  <c r="AF21" i="5"/>
  <c r="AE21" i="5"/>
  <c r="AD21" i="5"/>
  <c r="AC21" i="5"/>
  <c r="AB21" i="5"/>
  <c r="AA21" i="5"/>
  <c r="Z21" i="5"/>
  <c r="Y21" i="5"/>
  <c r="X21" i="5"/>
  <c r="W21" i="5"/>
  <c r="T21" i="5" s="1"/>
  <c r="R21" i="5"/>
  <c r="AH20" i="5"/>
  <c r="AG20" i="5"/>
  <c r="AF20" i="5"/>
  <c r="AE20" i="5"/>
  <c r="AD20" i="5"/>
  <c r="AC20" i="5"/>
  <c r="AB20" i="5"/>
  <c r="AA20" i="5"/>
  <c r="Z20" i="5"/>
  <c r="Y20" i="5"/>
  <c r="X20" i="5"/>
  <c r="W20" i="5"/>
  <c r="T20" i="5" s="1"/>
  <c r="R20" i="5"/>
  <c r="AH19" i="5"/>
  <c r="AG19" i="5"/>
  <c r="AF19" i="5"/>
  <c r="AE19" i="5"/>
  <c r="AD19" i="5"/>
  <c r="AC19" i="5"/>
  <c r="AB19" i="5"/>
  <c r="AA19" i="5"/>
  <c r="Z19" i="5"/>
  <c r="Y19" i="5"/>
  <c r="X19" i="5"/>
  <c r="W19" i="5"/>
  <c r="T19" i="5" s="1"/>
  <c r="R19" i="5"/>
  <c r="AH18" i="5"/>
  <c r="AG18" i="5"/>
  <c r="AF18" i="5"/>
  <c r="AE18" i="5"/>
  <c r="AD18" i="5"/>
  <c r="AC18" i="5"/>
  <c r="AB18" i="5"/>
  <c r="AA18" i="5"/>
  <c r="Z18" i="5"/>
  <c r="Y18" i="5"/>
  <c r="X18" i="5"/>
  <c r="W18" i="5"/>
  <c r="T18" i="5" s="1"/>
  <c r="R18" i="5"/>
  <c r="AH17" i="5"/>
  <c r="AG17" i="5"/>
  <c r="AF17" i="5"/>
  <c r="AE17" i="5"/>
  <c r="AD17" i="5"/>
  <c r="AC17" i="5"/>
  <c r="AB17" i="5"/>
  <c r="AA17" i="5"/>
  <c r="Z17" i="5"/>
  <c r="Y17" i="5"/>
  <c r="X17" i="5"/>
  <c r="W17" i="5"/>
  <c r="T17" i="5" s="1"/>
  <c r="R17" i="5"/>
  <c r="AH16" i="5"/>
  <c r="AG16" i="5"/>
  <c r="AF16" i="5"/>
  <c r="AE16" i="5"/>
  <c r="AD16" i="5"/>
  <c r="AC16" i="5"/>
  <c r="AB16" i="5"/>
  <c r="AA16" i="5"/>
  <c r="Z16" i="5"/>
  <c r="Y16" i="5"/>
  <c r="X16" i="5"/>
  <c r="W16" i="5"/>
  <c r="T16" i="5" s="1"/>
  <c r="R16" i="5"/>
  <c r="AH15" i="5"/>
  <c r="AG15" i="5"/>
  <c r="AF15" i="5"/>
  <c r="AE15" i="5"/>
  <c r="AD15" i="5"/>
  <c r="AC15" i="5"/>
  <c r="AB15" i="5"/>
  <c r="AA15" i="5"/>
  <c r="Z15" i="5"/>
  <c r="Y15" i="5"/>
  <c r="X15" i="5"/>
  <c r="W15" i="5"/>
  <c r="T15" i="5" s="1"/>
  <c r="R15" i="5"/>
  <c r="AH14" i="5"/>
  <c r="AG14" i="5"/>
  <c r="AF14" i="5"/>
  <c r="AE14" i="5"/>
  <c r="AD14" i="5"/>
  <c r="AC14" i="5"/>
  <c r="AB14" i="5"/>
  <c r="AA14" i="5"/>
  <c r="Z14" i="5"/>
  <c r="Y14" i="5"/>
  <c r="X14" i="5"/>
  <c r="W14" i="5"/>
  <c r="T14" i="5" s="1"/>
  <c r="R14" i="5"/>
  <c r="AH13" i="5"/>
  <c r="AG13" i="5"/>
  <c r="AF13" i="5"/>
  <c r="AE13" i="5"/>
  <c r="AD13" i="5"/>
  <c r="AC13" i="5"/>
  <c r="AB13" i="5"/>
  <c r="AA13" i="5"/>
  <c r="Z13" i="5"/>
  <c r="Y13" i="5"/>
  <c r="X13" i="5"/>
  <c r="W13" i="5"/>
  <c r="T13" i="5" s="1"/>
  <c r="R13" i="5"/>
  <c r="AH12" i="5"/>
  <c r="AG12" i="5"/>
  <c r="AF12" i="5"/>
  <c r="AE12" i="5"/>
  <c r="AD12" i="5"/>
  <c r="AC12" i="5"/>
  <c r="AB12" i="5"/>
  <c r="AA12" i="5"/>
  <c r="Z12" i="5"/>
  <c r="Y12" i="5"/>
  <c r="X12" i="5"/>
  <c r="W12" i="5"/>
  <c r="T12" i="5" s="1"/>
  <c r="R12" i="5"/>
  <c r="AH11" i="5"/>
  <c r="AG11" i="5"/>
  <c r="AF11" i="5"/>
  <c r="AE11" i="5"/>
  <c r="AD11" i="5"/>
  <c r="AC11" i="5"/>
  <c r="AB11" i="5"/>
  <c r="AA11" i="5"/>
  <c r="Z11" i="5"/>
  <c r="Y11" i="5"/>
  <c r="X11" i="5"/>
  <c r="W11" i="5"/>
  <c r="T11" i="5" s="1"/>
  <c r="R11" i="5"/>
  <c r="AH10" i="5"/>
  <c r="AG10" i="5"/>
  <c r="AF10" i="5"/>
  <c r="AE10" i="5"/>
  <c r="AD10" i="5"/>
  <c r="AC10" i="5"/>
  <c r="AB10" i="5"/>
  <c r="AA10" i="5"/>
  <c r="Z10" i="5"/>
  <c r="Y10" i="5"/>
  <c r="X10" i="5"/>
  <c r="W10" i="5"/>
  <c r="T10" i="5" s="1"/>
  <c r="R10" i="5"/>
  <c r="AH9" i="5"/>
  <c r="AG9" i="5"/>
  <c r="AF9" i="5"/>
  <c r="AE9" i="5"/>
  <c r="AD9" i="5"/>
  <c r="AC9" i="5"/>
  <c r="AB9" i="5"/>
  <c r="AA9" i="5"/>
  <c r="Z9" i="5"/>
  <c r="Y9" i="5"/>
  <c r="X9" i="5"/>
  <c r="W9" i="5"/>
  <c r="T9" i="5" s="1"/>
  <c r="R9" i="5"/>
  <c r="AH8" i="5"/>
  <c r="AG8" i="5"/>
  <c r="AF8" i="5"/>
  <c r="AE8" i="5"/>
  <c r="AD8" i="5"/>
  <c r="AC8" i="5"/>
  <c r="AB8" i="5"/>
  <c r="AA8" i="5"/>
  <c r="Z8" i="5"/>
  <c r="Y8" i="5"/>
  <c r="X8" i="5"/>
  <c r="W8" i="5"/>
  <c r="T8" i="5" s="1"/>
  <c r="R8" i="5"/>
  <c r="AH7" i="5"/>
  <c r="AG7" i="5"/>
  <c r="AF7" i="5"/>
  <c r="AE7" i="5"/>
  <c r="AD7" i="5"/>
  <c r="AC7" i="5"/>
  <c r="AB7" i="5"/>
  <c r="AA7" i="5"/>
  <c r="Z7" i="5"/>
  <c r="Y7" i="5"/>
  <c r="X7" i="5"/>
  <c r="W7" i="5"/>
  <c r="R7" i="5"/>
  <c r="G88" i="4"/>
  <c r="H88" i="4"/>
  <c r="I88" i="4"/>
  <c r="J88" i="4"/>
  <c r="K88" i="4"/>
  <c r="L88" i="4"/>
  <c r="M88" i="4"/>
  <c r="N88" i="4"/>
  <c r="O88" i="4"/>
  <c r="P88" i="4"/>
  <c r="F88" i="4"/>
  <c r="T58" i="4"/>
  <c r="F58" i="4"/>
  <c r="T61" i="4"/>
  <c r="P62" i="4"/>
  <c r="P33" i="4"/>
  <c r="T32" i="4"/>
  <c r="Q58" i="4"/>
  <c r="P58" i="4"/>
  <c r="O58" i="4"/>
  <c r="N58" i="4"/>
  <c r="M58" i="4"/>
  <c r="L58" i="4"/>
  <c r="K58" i="4"/>
  <c r="J58" i="4"/>
  <c r="I58" i="4"/>
  <c r="H58" i="4"/>
  <c r="G58" i="4"/>
  <c r="AH57" i="4"/>
  <c r="AG57" i="4"/>
  <c r="AF57" i="4"/>
  <c r="AE57" i="4"/>
  <c r="AD57" i="4"/>
  <c r="AC57" i="4"/>
  <c r="AB57" i="4"/>
  <c r="AA57" i="4"/>
  <c r="Z57" i="4"/>
  <c r="Y57" i="4"/>
  <c r="X57" i="4"/>
  <c r="W57" i="4"/>
  <c r="T57" i="4" s="1"/>
  <c r="R57" i="4"/>
  <c r="AH56" i="4"/>
  <c r="AG56" i="4"/>
  <c r="AF56" i="4"/>
  <c r="AE56" i="4"/>
  <c r="AD56" i="4"/>
  <c r="AC56" i="4"/>
  <c r="AB56" i="4"/>
  <c r="AA56" i="4"/>
  <c r="Z56" i="4"/>
  <c r="Y56" i="4"/>
  <c r="X56" i="4"/>
  <c r="W56" i="4"/>
  <c r="T56" i="4" s="1"/>
  <c r="R56" i="4"/>
  <c r="AH55" i="4"/>
  <c r="AG55" i="4"/>
  <c r="AF55" i="4"/>
  <c r="AE55" i="4"/>
  <c r="AD55" i="4"/>
  <c r="AC55" i="4"/>
  <c r="AB55" i="4"/>
  <c r="AA55" i="4"/>
  <c r="Z55" i="4"/>
  <c r="Y55" i="4"/>
  <c r="X55" i="4"/>
  <c r="W55" i="4"/>
  <c r="T55" i="4" s="1"/>
  <c r="R55" i="4"/>
  <c r="AH54" i="4"/>
  <c r="AG54" i="4"/>
  <c r="AF54" i="4"/>
  <c r="AE54" i="4"/>
  <c r="AD54" i="4"/>
  <c r="AC54" i="4"/>
  <c r="AB54" i="4"/>
  <c r="AA54" i="4"/>
  <c r="Z54" i="4"/>
  <c r="Y54" i="4"/>
  <c r="X54" i="4"/>
  <c r="W54" i="4"/>
  <c r="T54" i="4" s="1"/>
  <c r="R54" i="4"/>
  <c r="AH53" i="4"/>
  <c r="AG53" i="4"/>
  <c r="AF53" i="4"/>
  <c r="AE53" i="4"/>
  <c r="AD53" i="4"/>
  <c r="AC53" i="4"/>
  <c r="AB53" i="4"/>
  <c r="AA53" i="4"/>
  <c r="Z53" i="4"/>
  <c r="Y53" i="4"/>
  <c r="X53" i="4"/>
  <c r="W53" i="4"/>
  <c r="T53" i="4" s="1"/>
  <c r="R53" i="4"/>
  <c r="AH52" i="4"/>
  <c r="AG52" i="4"/>
  <c r="AF52" i="4"/>
  <c r="AE52" i="4"/>
  <c r="AD52" i="4"/>
  <c r="AC52" i="4"/>
  <c r="AB52" i="4"/>
  <c r="AA52" i="4"/>
  <c r="Z52" i="4"/>
  <c r="Y52" i="4"/>
  <c r="X52" i="4"/>
  <c r="W52" i="4"/>
  <c r="T52" i="4" s="1"/>
  <c r="R52" i="4"/>
  <c r="AH51" i="4"/>
  <c r="AG51" i="4"/>
  <c r="AF51" i="4"/>
  <c r="AE51" i="4"/>
  <c r="AD51" i="4"/>
  <c r="AC51" i="4"/>
  <c r="AB51" i="4"/>
  <c r="AA51" i="4"/>
  <c r="Z51" i="4"/>
  <c r="Y51" i="4"/>
  <c r="X51" i="4"/>
  <c r="W51" i="4"/>
  <c r="T51" i="4" s="1"/>
  <c r="R51" i="4"/>
  <c r="AH50" i="4"/>
  <c r="AG50" i="4"/>
  <c r="AF50" i="4"/>
  <c r="AE50" i="4"/>
  <c r="AD50" i="4"/>
  <c r="AC50" i="4"/>
  <c r="AB50" i="4"/>
  <c r="AA50" i="4"/>
  <c r="Z50" i="4"/>
  <c r="Y50" i="4"/>
  <c r="X50" i="4"/>
  <c r="W50" i="4"/>
  <c r="T50" i="4" s="1"/>
  <c r="R50" i="4"/>
  <c r="AH49" i="4"/>
  <c r="AG49" i="4"/>
  <c r="AF49" i="4"/>
  <c r="AE49" i="4"/>
  <c r="AD49" i="4"/>
  <c r="AC49" i="4"/>
  <c r="AB49" i="4"/>
  <c r="AA49" i="4"/>
  <c r="Z49" i="4"/>
  <c r="Y49" i="4"/>
  <c r="X49" i="4"/>
  <c r="W49" i="4"/>
  <c r="T49" i="4" s="1"/>
  <c r="R49" i="4"/>
  <c r="AH48" i="4"/>
  <c r="AG48" i="4"/>
  <c r="AF48" i="4"/>
  <c r="AE48" i="4"/>
  <c r="AD48" i="4"/>
  <c r="AC48" i="4"/>
  <c r="AB48" i="4"/>
  <c r="AA48" i="4"/>
  <c r="Z48" i="4"/>
  <c r="Y48" i="4"/>
  <c r="X48" i="4"/>
  <c r="W48" i="4"/>
  <c r="T48" i="4" s="1"/>
  <c r="R48" i="4"/>
  <c r="AH47" i="4"/>
  <c r="AG47" i="4"/>
  <c r="AF47" i="4"/>
  <c r="AE47" i="4"/>
  <c r="AD47" i="4"/>
  <c r="AC47" i="4"/>
  <c r="AB47" i="4"/>
  <c r="AA47" i="4"/>
  <c r="Z47" i="4"/>
  <c r="Y47" i="4"/>
  <c r="X47" i="4"/>
  <c r="W47" i="4"/>
  <c r="T47" i="4" s="1"/>
  <c r="R47" i="4"/>
  <c r="AH46" i="4"/>
  <c r="AG46" i="4"/>
  <c r="AF46" i="4"/>
  <c r="AE46" i="4"/>
  <c r="AD46" i="4"/>
  <c r="AC46" i="4"/>
  <c r="AB46" i="4"/>
  <c r="AA46" i="4"/>
  <c r="Z46" i="4"/>
  <c r="Y46" i="4"/>
  <c r="X46" i="4"/>
  <c r="W46" i="4"/>
  <c r="T46" i="4" s="1"/>
  <c r="R46" i="4"/>
  <c r="AH45" i="4"/>
  <c r="AG45" i="4"/>
  <c r="AF45" i="4"/>
  <c r="AE45" i="4"/>
  <c r="AD45" i="4"/>
  <c r="AC45" i="4"/>
  <c r="AB45" i="4"/>
  <c r="AA45" i="4"/>
  <c r="Z45" i="4"/>
  <c r="Y45" i="4"/>
  <c r="X45" i="4"/>
  <c r="W45" i="4"/>
  <c r="T45" i="4" s="1"/>
  <c r="R45" i="4"/>
  <c r="AH44" i="4"/>
  <c r="AG44" i="4"/>
  <c r="AF44" i="4"/>
  <c r="AE44" i="4"/>
  <c r="AD44" i="4"/>
  <c r="AC44" i="4"/>
  <c r="AB44" i="4"/>
  <c r="AA44" i="4"/>
  <c r="Z44" i="4"/>
  <c r="Y44" i="4"/>
  <c r="X44" i="4"/>
  <c r="W44" i="4"/>
  <c r="T44" i="4" s="1"/>
  <c r="R44" i="4"/>
  <c r="AH43" i="4"/>
  <c r="AG43" i="4"/>
  <c r="AF43" i="4"/>
  <c r="AE43" i="4"/>
  <c r="AD43" i="4"/>
  <c r="AC43" i="4"/>
  <c r="AB43" i="4"/>
  <c r="AA43" i="4"/>
  <c r="Z43" i="4"/>
  <c r="Y43" i="4"/>
  <c r="X43" i="4"/>
  <c r="W43" i="4"/>
  <c r="T43" i="4" s="1"/>
  <c r="R43" i="4"/>
  <c r="AH42" i="4"/>
  <c r="AG42" i="4"/>
  <c r="AF42" i="4"/>
  <c r="AE42" i="4"/>
  <c r="AD42" i="4"/>
  <c r="AC42" i="4"/>
  <c r="AB42" i="4"/>
  <c r="AA42" i="4"/>
  <c r="Z42" i="4"/>
  <c r="Y42" i="4"/>
  <c r="X42" i="4"/>
  <c r="W42" i="4"/>
  <c r="T42" i="4" s="1"/>
  <c r="R42" i="4"/>
  <c r="AH41" i="4"/>
  <c r="AG41" i="4"/>
  <c r="AF41" i="4"/>
  <c r="AE41" i="4"/>
  <c r="AD41" i="4"/>
  <c r="AC41" i="4"/>
  <c r="AB41" i="4"/>
  <c r="AA41" i="4"/>
  <c r="Z41" i="4"/>
  <c r="Y41" i="4"/>
  <c r="X41" i="4"/>
  <c r="W41" i="4"/>
  <c r="T41" i="4" s="1"/>
  <c r="R41" i="4"/>
  <c r="AH40" i="4"/>
  <c r="AG40" i="4"/>
  <c r="AF40" i="4"/>
  <c r="AE40" i="4"/>
  <c r="AD40" i="4"/>
  <c r="AC40" i="4"/>
  <c r="AB40" i="4"/>
  <c r="AA40" i="4"/>
  <c r="Z40" i="4"/>
  <c r="Y40" i="4"/>
  <c r="X40" i="4"/>
  <c r="W40" i="4"/>
  <c r="T40" i="4" s="1"/>
  <c r="R40" i="4"/>
  <c r="AH39" i="4"/>
  <c r="AG39" i="4"/>
  <c r="AF39" i="4"/>
  <c r="AE39" i="4"/>
  <c r="AD39" i="4"/>
  <c r="AC39" i="4"/>
  <c r="AB39" i="4"/>
  <c r="AA39" i="4"/>
  <c r="Z39" i="4"/>
  <c r="Y39" i="4"/>
  <c r="X39" i="4"/>
  <c r="W39" i="4"/>
  <c r="T39" i="4" s="1"/>
  <c r="R39" i="4"/>
  <c r="AH38" i="4"/>
  <c r="AG38" i="4"/>
  <c r="AF38" i="4"/>
  <c r="AE38" i="4"/>
  <c r="AD38" i="4"/>
  <c r="AC38" i="4"/>
  <c r="AB38" i="4"/>
  <c r="AA38" i="4"/>
  <c r="Z38" i="4"/>
  <c r="Y38" i="4"/>
  <c r="X38" i="4"/>
  <c r="W38" i="4"/>
  <c r="T38" i="4" s="1"/>
  <c r="R38" i="4"/>
  <c r="R58" i="4" s="1"/>
  <c r="Q87" i="4"/>
  <c r="P87" i="4"/>
  <c r="O87" i="4"/>
  <c r="N87" i="4"/>
  <c r="M87" i="4"/>
  <c r="L87" i="4"/>
  <c r="K87" i="4"/>
  <c r="J87" i="4"/>
  <c r="I87" i="4"/>
  <c r="H87" i="4"/>
  <c r="G87" i="4"/>
  <c r="F87" i="4"/>
  <c r="AH86" i="4"/>
  <c r="AG86" i="4"/>
  <c r="AF86" i="4"/>
  <c r="AE86" i="4"/>
  <c r="AD86" i="4"/>
  <c r="AC86" i="4"/>
  <c r="AB86" i="4"/>
  <c r="AA86" i="4"/>
  <c r="Z86" i="4"/>
  <c r="Y86" i="4"/>
  <c r="X86" i="4"/>
  <c r="W86" i="4"/>
  <c r="T86" i="4" s="1"/>
  <c r="R86" i="4"/>
  <c r="AH85" i="4"/>
  <c r="AG85" i="4"/>
  <c r="AF85" i="4"/>
  <c r="AE85" i="4"/>
  <c r="AD85" i="4"/>
  <c r="AC85" i="4"/>
  <c r="AB85" i="4"/>
  <c r="AA85" i="4"/>
  <c r="Z85" i="4"/>
  <c r="Y85" i="4"/>
  <c r="X85" i="4"/>
  <c r="W85" i="4"/>
  <c r="T85" i="4" s="1"/>
  <c r="R85" i="4"/>
  <c r="AH84" i="4"/>
  <c r="AG84" i="4"/>
  <c r="AF84" i="4"/>
  <c r="AE84" i="4"/>
  <c r="AD84" i="4"/>
  <c r="AC84" i="4"/>
  <c r="AB84" i="4"/>
  <c r="AA84" i="4"/>
  <c r="Z84" i="4"/>
  <c r="Y84" i="4"/>
  <c r="X84" i="4"/>
  <c r="W84" i="4"/>
  <c r="T84" i="4" s="1"/>
  <c r="R84" i="4"/>
  <c r="AH83" i="4"/>
  <c r="AG83" i="4"/>
  <c r="AF83" i="4"/>
  <c r="AE83" i="4"/>
  <c r="AD83" i="4"/>
  <c r="AC83" i="4"/>
  <c r="AB83" i="4"/>
  <c r="AA83" i="4"/>
  <c r="Z83" i="4"/>
  <c r="Y83" i="4"/>
  <c r="X83" i="4"/>
  <c r="W83" i="4"/>
  <c r="T83" i="4" s="1"/>
  <c r="R83" i="4"/>
  <c r="AH82" i="4"/>
  <c r="AG82" i="4"/>
  <c r="AF82" i="4"/>
  <c r="AE82" i="4"/>
  <c r="AD82" i="4"/>
  <c r="AC82" i="4"/>
  <c r="AB82" i="4"/>
  <c r="AA82" i="4"/>
  <c r="Z82" i="4"/>
  <c r="Y82" i="4"/>
  <c r="X82" i="4"/>
  <c r="W82" i="4"/>
  <c r="T82" i="4" s="1"/>
  <c r="R82" i="4"/>
  <c r="AH81" i="4"/>
  <c r="AG81" i="4"/>
  <c r="AF81" i="4"/>
  <c r="AE81" i="4"/>
  <c r="AD81" i="4"/>
  <c r="AC81" i="4"/>
  <c r="AB81" i="4"/>
  <c r="AA81" i="4"/>
  <c r="Z81" i="4"/>
  <c r="Y81" i="4"/>
  <c r="X81" i="4"/>
  <c r="W81" i="4"/>
  <c r="T81" i="4" s="1"/>
  <c r="R81" i="4"/>
  <c r="AH80" i="4"/>
  <c r="AG80" i="4"/>
  <c r="AF80" i="4"/>
  <c r="AE80" i="4"/>
  <c r="AD80" i="4"/>
  <c r="AC80" i="4"/>
  <c r="AB80" i="4"/>
  <c r="AA80" i="4"/>
  <c r="Z80" i="4"/>
  <c r="Y80" i="4"/>
  <c r="X80" i="4"/>
  <c r="W80" i="4"/>
  <c r="T80" i="4" s="1"/>
  <c r="R80" i="4"/>
  <c r="AH79" i="4"/>
  <c r="AG79" i="4"/>
  <c r="AF79" i="4"/>
  <c r="AE79" i="4"/>
  <c r="AD79" i="4"/>
  <c r="AC79" i="4"/>
  <c r="AB79" i="4"/>
  <c r="AA79" i="4"/>
  <c r="Z79" i="4"/>
  <c r="Y79" i="4"/>
  <c r="X79" i="4"/>
  <c r="W79" i="4"/>
  <c r="T79" i="4" s="1"/>
  <c r="R79" i="4"/>
  <c r="AH78" i="4"/>
  <c r="AG78" i="4"/>
  <c r="AF78" i="4"/>
  <c r="AE78" i="4"/>
  <c r="AD78" i="4"/>
  <c r="AC78" i="4"/>
  <c r="AB78" i="4"/>
  <c r="AA78" i="4"/>
  <c r="Z78" i="4"/>
  <c r="Y78" i="4"/>
  <c r="X78" i="4"/>
  <c r="W78" i="4"/>
  <c r="T78" i="4" s="1"/>
  <c r="R78" i="4"/>
  <c r="AH77" i="4"/>
  <c r="AG77" i="4"/>
  <c r="AF77" i="4"/>
  <c r="AE77" i="4"/>
  <c r="AD77" i="4"/>
  <c r="AC77" i="4"/>
  <c r="AB77" i="4"/>
  <c r="AA77" i="4"/>
  <c r="Z77" i="4"/>
  <c r="Y77" i="4"/>
  <c r="X77" i="4"/>
  <c r="W77" i="4"/>
  <c r="T77" i="4" s="1"/>
  <c r="R77" i="4"/>
  <c r="AH76" i="4"/>
  <c r="AG76" i="4"/>
  <c r="AF76" i="4"/>
  <c r="AE76" i="4"/>
  <c r="AD76" i="4"/>
  <c r="AC76" i="4"/>
  <c r="AB76" i="4"/>
  <c r="AA76" i="4"/>
  <c r="Z76" i="4"/>
  <c r="Y76" i="4"/>
  <c r="X76" i="4"/>
  <c r="W76" i="4"/>
  <c r="T76" i="4" s="1"/>
  <c r="R76" i="4"/>
  <c r="AH75" i="4"/>
  <c r="AG75" i="4"/>
  <c r="AF75" i="4"/>
  <c r="AE75" i="4"/>
  <c r="AD75" i="4"/>
  <c r="AC75" i="4"/>
  <c r="AB75" i="4"/>
  <c r="AA75" i="4"/>
  <c r="Z75" i="4"/>
  <c r="Y75" i="4"/>
  <c r="X75" i="4"/>
  <c r="W75" i="4"/>
  <c r="T75" i="4" s="1"/>
  <c r="R75" i="4"/>
  <c r="AH74" i="4"/>
  <c r="AG74" i="4"/>
  <c r="AF74" i="4"/>
  <c r="AE74" i="4"/>
  <c r="AD74" i="4"/>
  <c r="AC74" i="4"/>
  <c r="AB74" i="4"/>
  <c r="AA74" i="4"/>
  <c r="Z74" i="4"/>
  <c r="Y74" i="4"/>
  <c r="X74" i="4"/>
  <c r="W74" i="4"/>
  <c r="T74" i="4" s="1"/>
  <c r="R74" i="4"/>
  <c r="AH73" i="4"/>
  <c r="AG73" i="4"/>
  <c r="AF73" i="4"/>
  <c r="AE73" i="4"/>
  <c r="AD73" i="4"/>
  <c r="AC73" i="4"/>
  <c r="AB73" i="4"/>
  <c r="AA73" i="4"/>
  <c r="Z73" i="4"/>
  <c r="Y73" i="4"/>
  <c r="X73" i="4"/>
  <c r="W73" i="4"/>
  <c r="T73" i="4" s="1"/>
  <c r="R73" i="4"/>
  <c r="AH72" i="4"/>
  <c r="AG72" i="4"/>
  <c r="AF72" i="4"/>
  <c r="AE72" i="4"/>
  <c r="AD72" i="4"/>
  <c r="AC72" i="4"/>
  <c r="AB72" i="4"/>
  <c r="AA72" i="4"/>
  <c r="Z72" i="4"/>
  <c r="Y72" i="4"/>
  <c r="X72" i="4"/>
  <c r="W72" i="4"/>
  <c r="T72" i="4" s="1"/>
  <c r="R72" i="4"/>
  <c r="AH71" i="4"/>
  <c r="AG71" i="4"/>
  <c r="AF71" i="4"/>
  <c r="AE71" i="4"/>
  <c r="AD71" i="4"/>
  <c r="AC71" i="4"/>
  <c r="AB71" i="4"/>
  <c r="AA71" i="4"/>
  <c r="Z71" i="4"/>
  <c r="Y71" i="4"/>
  <c r="X71" i="4"/>
  <c r="W71" i="4"/>
  <c r="T71" i="4" s="1"/>
  <c r="R71" i="4"/>
  <c r="AH70" i="4"/>
  <c r="AG70" i="4"/>
  <c r="AF70" i="4"/>
  <c r="AE70" i="4"/>
  <c r="AD70" i="4"/>
  <c r="AC70" i="4"/>
  <c r="AB70" i="4"/>
  <c r="AA70" i="4"/>
  <c r="Z70" i="4"/>
  <c r="Y70" i="4"/>
  <c r="X70" i="4"/>
  <c r="W70" i="4"/>
  <c r="T70" i="4" s="1"/>
  <c r="R70" i="4"/>
  <c r="AH69" i="4"/>
  <c r="AG69" i="4"/>
  <c r="AF69" i="4"/>
  <c r="AE69" i="4"/>
  <c r="AD69" i="4"/>
  <c r="AC69" i="4"/>
  <c r="AB69" i="4"/>
  <c r="AA69" i="4"/>
  <c r="Z69" i="4"/>
  <c r="Y69" i="4"/>
  <c r="X69" i="4"/>
  <c r="W69" i="4"/>
  <c r="T69" i="4" s="1"/>
  <c r="R69" i="4"/>
  <c r="AH68" i="4"/>
  <c r="AG68" i="4"/>
  <c r="AF68" i="4"/>
  <c r="AE68" i="4"/>
  <c r="AD68" i="4"/>
  <c r="AC68" i="4"/>
  <c r="AB68" i="4"/>
  <c r="AA68" i="4"/>
  <c r="Z68" i="4"/>
  <c r="Y68" i="4"/>
  <c r="X68" i="4"/>
  <c r="W68" i="4"/>
  <c r="T68" i="4" s="1"/>
  <c r="R68" i="4"/>
  <c r="AH67" i="4"/>
  <c r="AG67" i="4"/>
  <c r="AF67" i="4"/>
  <c r="AE67" i="4"/>
  <c r="AD67" i="4"/>
  <c r="AC67" i="4"/>
  <c r="AB67" i="4"/>
  <c r="AA67" i="4"/>
  <c r="Z67" i="4"/>
  <c r="Y67" i="4"/>
  <c r="X67" i="4"/>
  <c r="W67" i="4"/>
  <c r="T67" i="4" s="1"/>
  <c r="R67" i="4"/>
  <c r="R87" i="4" s="1"/>
  <c r="Q27" i="4"/>
  <c r="Q88" i="4" s="1"/>
  <c r="P27" i="4"/>
  <c r="O27" i="4"/>
  <c r="N27" i="4"/>
  <c r="M27" i="4"/>
  <c r="L27" i="4"/>
  <c r="K27" i="4"/>
  <c r="J27" i="4"/>
  <c r="I27" i="4"/>
  <c r="H27" i="4"/>
  <c r="G27" i="4"/>
  <c r="F27" i="4"/>
  <c r="AH26" i="4"/>
  <c r="AG26" i="4"/>
  <c r="AF26" i="4"/>
  <c r="AE26" i="4"/>
  <c r="AD26" i="4"/>
  <c r="AC26" i="4"/>
  <c r="AB26" i="4"/>
  <c r="AA26" i="4"/>
  <c r="Z26" i="4"/>
  <c r="Y26" i="4"/>
  <c r="X26" i="4"/>
  <c r="W26" i="4"/>
  <c r="T26" i="4" s="1"/>
  <c r="R26" i="4"/>
  <c r="AH25" i="4"/>
  <c r="AG25" i="4"/>
  <c r="AF25" i="4"/>
  <c r="AE25" i="4"/>
  <c r="AD25" i="4"/>
  <c r="AC25" i="4"/>
  <c r="AB25" i="4"/>
  <c r="AA25" i="4"/>
  <c r="Z25" i="4"/>
  <c r="Y25" i="4"/>
  <c r="X25" i="4"/>
  <c r="W25" i="4"/>
  <c r="T25" i="4" s="1"/>
  <c r="R25" i="4"/>
  <c r="AH24" i="4"/>
  <c r="AG24" i="4"/>
  <c r="AF24" i="4"/>
  <c r="AE24" i="4"/>
  <c r="AD24" i="4"/>
  <c r="AC24" i="4"/>
  <c r="AB24" i="4"/>
  <c r="AA24" i="4"/>
  <c r="Z24" i="4"/>
  <c r="Y24" i="4"/>
  <c r="X24" i="4"/>
  <c r="W24" i="4"/>
  <c r="T24" i="4" s="1"/>
  <c r="R24" i="4"/>
  <c r="AH23" i="4"/>
  <c r="AG23" i="4"/>
  <c r="AF23" i="4"/>
  <c r="AE23" i="4"/>
  <c r="AD23" i="4"/>
  <c r="AC23" i="4"/>
  <c r="AB23" i="4"/>
  <c r="AA23" i="4"/>
  <c r="Z23" i="4"/>
  <c r="Y23" i="4"/>
  <c r="X23" i="4"/>
  <c r="W23" i="4"/>
  <c r="T23" i="4" s="1"/>
  <c r="R23" i="4"/>
  <c r="AH22" i="4"/>
  <c r="AG22" i="4"/>
  <c r="AF22" i="4"/>
  <c r="AE22" i="4"/>
  <c r="AD22" i="4"/>
  <c r="AC22" i="4"/>
  <c r="AB22" i="4"/>
  <c r="AA22" i="4"/>
  <c r="Z22" i="4"/>
  <c r="Y22" i="4"/>
  <c r="X22" i="4"/>
  <c r="W22" i="4"/>
  <c r="T22" i="4" s="1"/>
  <c r="R22" i="4"/>
  <c r="AH21" i="4"/>
  <c r="AG21" i="4"/>
  <c r="AF21" i="4"/>
  <c r="AE21" i="4"/>
  <c r="AD21" i="4"/>
  <c r="AC21" i="4"/>
  <c r="AB21" i="4"/>
  <c r="AA21" i="4"/>
  <c r="Z21" i="4"/>
  <c r="Y21" i="4"/>
  <c r="X21" i="4"/>
  <c r="W21" i="4"/>
  <c r="T21" i="4" s="1"/>
  <c r="R21" i="4"/>
  <c r="AH20" i="4"/>
  <c r="AG20" i="4"/>
  <c r="AF20" i="4"/>
  <c r="AE20" i="4"/>
  <c r="AD20" i="4"/>
  <c r="AC20" i="4"/>
  <c r="AB20" i="4"/>
  <c r="AA20" i="4"/>
  <c r="Z20" i="4"/>
  <c r="Y20" i="4"/>
  <c r="X20" i="4"/>
  <c r="W20" i="4"/>
  <c r="T20" i="4" s="1"/>
  <c r="R20" i="4"/>
  <c r="AH19" i="4"/>
  <c r="AG19" i="4"/>
  <c r="AF19" i="4"/>
  <c r="AE19" i="4"/>
  <c r="AD19" i="4"/>
  <c r="AC19" i="4"/>
  <c r="AB19" i="4"/>
  <c r="AA19" i="4"/>
  <c r="Z19" i="4"/>
  <c r="Y19" i="4"/>
  <c r="X19" i="4"/>
  <c r="W19" i="4"/>
  <c r="T19" i="4" s="1"/>
  <c r="R19" i="4"/>
  <c r="AH18" i="4"/>
  <c r="AG18" i="4"/>
  <c r="AF18" i="4"/>
  <c r="AE18" i="4"/>
  <c r="AD18" i="4"/>
  <c r="AC18" i="4"/>
  <c r="AB18" i="4"/>
  <c r="AA18" i="4"/>
  <c r="Z18" i="4"/>
  <c r="Y18" i="4"/>
  <c r="X18" i="4"/>
  <c r="W18" i="4"/>
  <c r="T18" i="4" s="1"/>
  <c r="R18" i="4"/>
  <c r="AH17" i="4"/>
  <c r="AG17" i="4"/>
  <c r="AF17" i="4"/>
  <c r="AE17" i="4"/>
  <c r="AD17" i="4"/>
  <c r="AC17" i="4"/>
  <c r="AB17" i="4"/>
  <c r="AA17" i="4"/>
  <c r="Z17" i="4"/>
  <c r="Y17" i="4"/>
  <c r="X17" i="4"/>
  <c r="W17" i="4"/>
  <c r="T17" i="4" s="1"/>
  <c r="R17" i="4"/>
  <c r="AH16" i="4"/>
  <c r="AG16" i="4"/>
  <c r="AF16" i="4"/>
  <c r="AE16" i="4"/>
  <c r="AD16" i="4"/>
  <c r="AC16" i="4"/>
  <c r="AB16" i="4"/>
  <c r="AA16" i="4"/>
  <c r="Z16" i="4"/>
  <c r="Y16" i="4"/>
  <c r="X16" i="4"/>
  <c r="W16" i="4"/>
  <c r="T16" i="4" s="1"/>
  <c r="R16" i="4"/>
  <c r="AH15" i="4"/>
  <c r="AG15" i="4"/>
  <c r="AF15" i="4"/>
  <c r="AE15" i="4"/>
  <c r="AD15" i="4"/>
  <c r="AC15" i="4"/>
  <c r="AB15" i="4"/>
  <c r="AA15" i="4"/>
  <c r="Z15" i="4"/>
  <c r="Y15" i="4"/>
  <c r="X15" i="4"/>
  <c r="W15" i="4"/>
  <c r="T15" i="4" s="1"/>
  <c r="R15" i="4"/>
  <c r="AH14" i="4"/>
  <c r="AG14" i="4"/>
  <c r="AF14" i="4"/>
  <c r="AE14" i="4"/>
  <c r="AD14" i="4"/>
  <c r="AC14" i="4"/>
  <c r="AB14" i="4"/>
  <c r="AA14" i="4"/>
  <c r="Z14" i="4"/>
  <c r="Y14" i="4"/>
  <c r="X14" i="4"/>
  <c r="W14" i="4"/>
  <c r="T14" i="4" s="1"/>
  <c r="R14" i="4"/>
  <c r="AH13" i="4"/>
  <c r="AG13" i="4"/>
  <c r="AF13" i="4"/>
  <c r="AE13" i="4"/>
  <c r="AD13" i="4"/>
  <c r="AC13" i="4"/>
  <c r="AB13" i="4"/>
  <c r="AA13" i="4"/>
  <c r="Z13" i="4"/>
  <c r="Y13" i="4"/>
  <c r="X13" i="4"/>
  <c r="W13" i="4"/>
  <c r="T13" i="4" s="1"/>
  <c r="R13" i="4"/>
  <c r="AH12" i="4"/>
  <c r="AG12" i="4"/>
  <c r="AF12" i="4"/>
  <c r="AE12" i="4"/>
  <c r="AD12" i="4"/>
  <c r="AC12" i="4"/>
  <c r="AB12" i="4"/>
  <c r="AA12" i="4"/>
  <c r="Z12" i="4"/>
  <c r="Y12" i="4"/>
  <c r="X12" i="4"/>
  <c r="W12" i="4"/>
  <c r="T12" i="4" s="1"/>
  <c r="R12" i="4"/>
  <c r="AH11" i="4"/>
  <c r="AG11" i="4"/>
  <c r="AF11" i="4"/>
  <c r="AE11" i="4"/>
  <c r="AD11" i="4"/>
  <c r="AC11" i="4"/>
  <c r="AB11" i="4"/>
  <c r="AA11" i="4"/>
  <c r="Z11" i="4"/>
  <c r="Y11" i="4"/>
  <c r="X11" i="4"/>
  <c r="W11" i="4"/>
  <c r="T11" i="4" s="1"/>
  <c r="R11" i="4"/>
  <c r="AH10" i="4"/>
  <c r="AG10" i="4"/>
  <c r="AF10" i="4"/>
  <c r="AE10" i="4"/>
  <c r="AD10" i="4"/>
  <c r="AC10" i="4"/>
  <c r="AB10" i="4"/>
  <c r="AA10" i="4"/>
  <c r="Z10" i="4"/>
  <c r="Y10" i="4"/>
  <c r="X10" i="4"/>
  <c r="W10" i="4"/>
  <c r="T10" i="4" s="1"/>
  <c r="R10" i="4"/>
  <c r="AH9" i="4"/>
  <c r="AG9" i="4"/>
  <c r="AF9" i="4"/>
  <c r="AE9" i="4"/>
  <c r="AD9" i="4"/>
  <c r="AC9" i="4"/>
  <c r="AB9" i="4"/>
  <c r="AA9" i="4"/>
  <c r="Z9" i="4"/>
  <c r="Y9" i="4"/>
  <c r="X9" i="4"/>
  <c r="W9" i="4"/>
  <c r="T9" i="4" s="1"/>
  <c r="R9" i="4"/>
  <c r="AH8" i="4"/>
  <c r="AG8" i="4"/>
  <c r="AF8" i="4"/>
  <c r="AE8" i="4"/>
  <c r="AD8" i="4"/>
  <c r="AC8" i="4"/>
  <c r="AB8" i="4"/>
  <c r="AA8" i="4"/>
  <c r="Z8" i="4"/>
  <c r="Y8" i="4"/>
  <c r="X8" i="4"/>
  <c r="W8" i="4"/>
  <c r="R8" i="4"/>
  <c r="AH7" i="4"/>
  <c r="AG7" i="4"/>
  <c r="AF7" i="4"/>
  <c r="AE7" i="4"/>
  <c r="AD7" i="4"/>
  <c r="AC7" i="4"/>
  <c r="AB7" i="4"/>
  <c r="AA7" i="4"/>
  <c r="Z7" i="4"/>
  <c r="Y7" i="4"/>
  <c r="X7" i="4"/>
  <c r="W7" i="4"/>
  <c r="T7" i="4" s="1"/>
  <c r="R7" i="4"/>
  <c r="T32" i="3"/>
  <c r="P33" i="3"/>
  <c r="H59" i="3"/>
  <c r="I59" i="3"/>
  <c r="J59" i="3"/>
  <c r="K59" i="3"/>
  <c r="L59" i="3"/>
  <c r="M59" i="3"/>
  <c r="N59" i="3"/>
  <c r="O59" i="3"/>
  <c r="P59" i="3"/>
  <c r="Q59" i="3"/>
  <c r="Q58" i="3"/>
  <c r="P58" i="3"/>
  <c r="O58" i="3"/>
  <c r="N58" i="3"/>
  <c r="M58" i="3"/>
  <c r="L58" i="3"/>
  <c r="K58" i="3"/>
  <c r="J58" i="3"/>
  <c r="I58" i="3"/>
  <c r="H58" i="3"/>
  <c r="G58" i="3"/>
  <c r="G59" i="3" s="1"/>
  <c r="F58" i="3"/>
  <c r="F59" i="3" s="1"/>
  <c r="AH57" i="3"/>
  <c r="AG57" i="3"/>
  <c r="AF57" i="3"/>
  <c r="AE57" i="3"/>
  <c r="AD57" i="3"/>
  <c r="AC57" i="3"/>
  <c r="AB57" i="3"/>
  <c r="AA57" i="3"/>
  <c r="Z57" i="3"/>
  <c r="Y57" i="3"/>
  <c r="X57" i="3"/>
  <c r="W57" i="3"/>
  <c r="R57" i="3"/>
  <c r="AH56" i="3"/>
  <c r="AG56" i="3"/>
  <c r="AF56" i="3"/>
  <c r="AE56" i="3"/>
  <c r="AD56" i="3"/>
  <c r="AC56" i="3"/>
  <c r="AB56" i="3"/>
  <c r="AA56" i="3"/>
  <c r="Z56" i="3"/>
  <c r="Y56" i="3"/>
  <c r="X56" i="3"/>
  <c r="W56" i="3"/>
  <c r="R56" i="3"/>
  <c r="AH55" i="3"/>
  <c r="AG55" i="3"/>
  <c r="AF55" i="3"/>
  <c r="AE55" i="3"/>
  <c r="AD55" i="3"/>
  <c r="AC55" i="3"/>
  <c r="AB55" i="3"/>
  <c r="AA55" i="3"/>
  <c r="Z55" i="3"/>
  <c r="Y55" i="3"/>
  <c r="X55" i="3"/>
  <c r="W55" i="3"/>
  <c r="R55" i="3"/>
  <c r="AH54" i="3"/>
  <c r="AG54" i="3"/>
  <c r="AF54" i="3"/>
  <c r="AE54" i="3"/>
  <c r="AD54" i="3"/>
  <c r="AC54" i="3"/>
  <c r="AB54" i="3"/>
  <c r="AA54" i="3"/>
  <c r="Z54" i="3"/>
  <c r="Y54" i="3"/>
  <c r="X54" i="3"/>
  <c r="W54" i="3"/>
  <c r="R54" i="3"/>
  <c r="AH53" i="3"/>
  <c r="AG53" i="3"/>
  <c r="AF53" i="3"/>
  <c r="AE53" i="3"/>
  <c r="AD53" i="3"/>
  <c r="AC53" i="3"/>
  <c r="AB53" i="3"/>
  <c r="AA53" i="3"/>
  <c r="Z53" i="3"/>
  <c r="Y53" i="3"/>
  <c r="X53" i="3"/>
  <c r="W53" i="3"/>
  <c r="R53" i="3"/>
  <c r="AH52" i="3"/>
  <c r="AG52" i="3"/>
  <c r="AF52" i="3"/>
  <c r="AE52" i="3"/>
  <c r="AD52" i="3"/>
  <c r="AC52" i="3"/>
  <c r="AB52" i="3"/>
  <c r="AA52" i="3"/>
  <c r="Z52" i="3"/>
  <c r="Y52" i="3"/>
  <c r="X52" i="3"/>
  <c r="W52" i="3"/>
  <c r="R52" i="3"/>
  <c r="AH51" i="3"/>
  <c r="AG51" i="3"/>
  <c r="AF51" i="3"/>
  <c r="AE51" i="3"/>
  <c r="AD51" i="3"/>
  <c r="AC51" i="3"/>
  <c r="AB51" i="3"/>
  <c r="AA51" i="3"/>
  <c r="Z51" i="3"/>
  <c r="Y51" i="3"/>
  <c r="X51" i="3"/>
  <c r="W51" i="3"/>
  <c r="R51" i="3"/>
  <c r="AH50" i="3"/>
  <c r="AG50" i="3"/>
  <c r="AF50" i="3"/>
  <c r="AE50" i="3"/>
  <c r="AD50" i="3"/>
  <c r="AC50" i="3"/>
  <c r="AB50" i="3"/>
  <c r="AA50" i="3"/>
  <c r="Z50" i="3"/>
  <c r="Y50" i="3"/>
  <c r="X50" i="3"/>
  <c r="W50" i="3"/>
  <c r="R50" i="3"/>
  <c r="AH49" i="3"/>
  <c r="AG49" i="3"/>
  <c r="AF49" i="3"/>
  <c r="AE49" i="3"/>
  <c r="AD49" i="3"/>
  <c r="AC49" i="3"/>
  <c r="AB49" i="3"/>
  <c r="AA49" i="3"/>
  <c r="Z49" i="3"/>
  <c r="Y49" i="3"/>
  <c r="X49" i="3"/>
  <c r="W49" i="3"/>
  <c r="R49" i="3"/>
  <c r="AH48" i="3"/>
  <c r="AG48" i="3"/>
  <c r="AF48" i="3"/>
  <c r="AE48" i="3"/>
  <c r="AD48" i="3"/>
  <c r="AC48" i="3"/>
  <c r="AB48" i="3"/>
  <c r="AA48" i="3"/>
  <c r="Z48" i="3"/>
  <c r="Y48" i="3"/>
  <c r="X48" i="3"/>
  <c r="W48" i="3"/>
  <c r="R48" i="3"/>
  <c r="R58" i="3" s="1"/>
  <c r="R59" i="3" s="1"/>
  <c r="AH47" i="3"/>
  <c r="AG47" i="3"/>
  <c r="AF47" i="3"/>
  <c r="AE47" i="3"/>
  <c r="AD47" i="3"/>
  <c r="AC47" i="3"/>
  <c r="AB47" i="3"/>
  <c r="AA47" i="3"/>
  <c r="Z47" i="3"/>
  <c r="Y47" i="3"/>
  <c r="X47" i="3"/>
  <c r="W47" i="3"/>
  <c r="R47" i="3"/>
  <c r="AH46" i="3"/>
  <c r="AG46" i="3"/>
  <c r="AF46" i="3"/>
  <c r="AE46" i="3"/>
  <c r="AD46" i="3"/>
  <c r="AC46" i="3"/>
  <c r="AB46" i="3"/>
  <c r="AA46" i="3"/>
  <c r="Z46" i="3"/>
  <c r="Y46" i="3"/>
  <c r="X46" i="3"/>
  <c r="W46" i="3"/>
  <c r="R46" i="3"/>
  <c r="AH45" i="3"/>
  <c r="AG45" i="3"/>
  <c r="AF45" i="3"/>
  <c r="AE45" i="3"/>
  <c r="AD45" i="3"/>
  <c r="AC45" i="3"/>
  <c r="AB45" i="3"/>
  <c r="AA45" i="3"/>
  <c r="Z45" i="3"/>
  <c r="Y45" i="3"/>
  <c r="X45" i="3"/>
  <c r="W45" i="3"/>
  <c r="R45" i="3"/>
  <c r="AH44" i="3"/>
  <c r="AG44" i="3"/>
  <c r="AF44" i="3"/>
  <c r="AE44" i="3"/>
  <c r="AD44" i="3"/>
  <c r="AC44" i="3"/>
  <c r="AB44" i="3"/>
  <c r="AA44" i="3"/>
  <c r="Z44" i="3"/>
  <c r="Y44" i="3"/>
  <c r="X44" i="3"/>
  <c r="W44" i="3"/>
  <c r="R44" i="3"/>
  <c r="AH43" i="3"/>
  <c r="AG43" i="3"/>
  <c r="AF43" i="3"/>
  <c r="AE43" i="3"/>
  <c r="AD43" i="3"/>
  <c r="AC43" i="3"/>
  <c r="AB43" i="3"/>
  <c r="AA43" i="3"/>
  <c r="Z43" i="3"/>
  <c r="Y43" i="3"/>
  <c r="X43" i="3"/>
  <c r="W43" i="3"/>
  <c r="R43" i="3"/>
  <c r="AH42" i="3"/>
  <c r="AG42" i="3"/>
  <c r="AF42" i="3"/>
  <c r="AE42" i="3"/>
  <c r="AD42" i="3"/>
  <c r="AC42" i="3"/>
  <c r="AB42" i="3"/>
  <c r="AA42" i="3"/>
  <c r="Z42" i="3"/>
  <c r="Y42" i="3"/>
  <c r="X42" i="3"/>
  <c r="W42" i="3"/>
  <c r="R42" i="3"/>
  <c r="AH41" i="3"/>
  <c r="AG41" i="3"/>
  <c r="AF41" i="3"/>
  <c r="AE41" i="3"/>
  <c r="AD41" i="3"/>
  <c r="AC41" i="3"/>
  <c r="AB41" i="3"/>
  <c r="AA41" i="3"/>
  <c r="Z41" i="3"/>
  <c r="Y41" i="3"/>
  <c r="X41" i="3"/>
  <c r="W41" i="3"/>
  <c r="R41" i="3"/>
  <c r="AH40" i="3"/>
  <c r="AG40" i="3"/>
  <c r="AF40" i="3"/>
  <c r="AE40" i="3"/>
  <c r="AD40" i="3"/>
  <c r="AC40" i="3"/>
  <c r="AB40" i="3"/>
  <c r="AA40" i="3"/>
  <c r="Z40" i="3"/>
  <c r="Y40" i="3"/>
  <c r="X40" i="3"/>
  <c r="W40" i="3"/>
  <c r="R40" i="3"/>
  <c r="AH39" i="3"/>
  <c r="AG39" i="3"/>
  <c r="AF39" i="3"/>
  <c r="AE39" i="3"/>
  <c r="AD39" i="3"/>
  <c r="AC39" i="3"/>
  <c r="AB39" i="3"/>
  <c r="AA39" i="3"/>
  <c r="Z39" i="3"/>
  <c r="Y39" i="3"/>
  <c r="X39" i="3"/>
  <c r="W39" i="3"/>
  <c r="R39" i="3"/>
  <c r="AH38" i="3"/>
  <c r="AG38" i="3"/>
  <c r="AF38" i="3"/>
  <c r="AE38" i="3"/>
  <c r="AD38" i="3"/>
  <c r="AC38" i="3"/>
  <c r="AB38" i="3"/>
  <c r="AA38" i="3"/>
  <c r="Z38" i="3"/>
  <c r="Y38" i="3"/>
  <c r="X38" i="3"/>
  <c r="W38" i="3"/>
  <c r="R38" i="3"/>
  <c r="Q27" i="3"/>
  <c r="P27" i="3"/>
  <c r="O27" i="3"/>
  <c r="N27" i="3"/>
  <c r="M27" i="3"/>
  <c r="L27" i="3"/>
  <c r="K27" i="3"/>
  <c r="J27" i="3"/>
  <c r="I27" i="3"/>
  <c r="H27" i="3"/>
  <c r="G27" i="3"/>
  <c r="F27" i="3"/>
  <c r="AH26" i="3"/>
  <c r="AG26" i="3"/>
  <c r="AF26" i="3"/>
  <c r="AE26" i="3"/>
  <c r="AD26" i="3"/>
  <c r="AC26" i="3"/>
  <c r="AB26" i="3"/>
  <c r="AA26" i="3"/>
  <c r="Z26" i="3"/>
  <c r="Y26" i="3"/>
  <c r="X26" i="3"/>
  <c r="W26" i="3"/>
  <c r="R26" i="3"/>
  <c r="AH25" i="3"/>
  <c r="AG25" i="3"/>
  <c r="AF25" i="3"/>
  <c r="AE25" i="3"/>
  <c r="AD25" i="3"/>
  <c r="AC25" i="3"/>
  <c r="AB25" i="3"/>
  <c r="AA25" i="3"/>
  <c r="Z25" i="3"/>
  <c r="Y25" i="3"/>
  <c r="X25" i="3"/>
  <c r="W25" i="3"/>
  <c r="R25" i="3"/>
  <c r="AH24" i="3"/>
  <c r="AG24" i="3"/>
  <c r="AF24" i="3"/>
  <c r="AE24" i="3"/>
  <c r="AD24" i="3"/>
  <c r="AC24" i="3"/>
  <c r="AB24" i="3"/>
  <c r="AA24" i="3"/>
  <c r="Z24" i="3"/>
  <c r="Y24" i="3"/>
  <c r="X24" i="3"/>
  <c r="W24" i="3"/>
  <c r="R24" i="3"/>
  <c r="AH23" i="3"/>
  <c r="AG23" i="3"/>
  <c r="AF23" i="3"/>
  <c r="AE23" i="3"/>
  <c r="AD23" i="3"/>
  <c r="AC23" i="3"/>
  <c r="AB23" i="3"/>
  <c r="AA23" i="3"/>
  <c r="Z23" i="3"/>
  <c r="Y23" i="3"/>
  <c r="X23" i="3"/>
  <c r="W23" i="3"/>
  <c r="R23" i="3"/>
  <c r="AH22" i="3"/>
  <c r="AG22" i="3"/>
  <c r="AF22" i="3"/>
  <c r="AE22" i="3"/>
  <c r="AD22" i="3"/>
  <c r="AC22" i="3"/>
  <c r="AB22" i="3"/>
  <c r="AA22" i="3"/>
  <c r="Z22" i="3"/>
  <c r="Y22" i="3"/>
  <c r="X22" i="3"/>
  <c r="W22" i="3"/>
  <c r="R22" i="3"/>
  <c r="AH21" i="3"/>
  <c r="AG21" i="3"/>
  <c r="AF21" i="3"/>
  <c r="AE21" i="3"/>
  <c r="AD21" i="3"/>
  <c r="AC21" i="3"/>
  <c r="AB21" i="3"/>
  <c r="AA21" i="3"/>
  <c r="Z21" i="3"/>
  <c r="Y21" i="3"/>
  <c r="X21" i="3"/>
  <c r="W21" i="3"/>
  <c r="R21" i="3"/>
  <c r="AH20" i="3"/>
  <c r="AG20" i="3"/>
  <c r="AF20" i="3"/>
  <c r="AE20" i="3"/>
  <c r="AD20" i="3"/>
  <c r="AC20" i="3"/>
  <c r="AB20" i="3"/>
  <c r="AA20" i="3"/>
  <c r="Z20" i="3"/>
  <c r="Y20" i="3"/>
  <c r="X20" i="3"/>
  <c r="W20" i="3"/>
  <c r="R20" i="3"/>
  <c r="AH19" i="3"/>
  <c r="AG19" i="3"/>
  <c r="AF19" i="3"/>
  <c r="AE19" i="3"/>
  <c r="AD19" i="3"/>
  <c r="AC19" i="3"/>
  <c r="AB19" i="3"/>
  <c r="AA19" i="3"/>
  <c r="Z19" i="3"/>
  <c r="Y19" i="3"/>
  <c r="X19" i="3"/>
  <c r="W19" i="3"/>
  <c r="R19" i="3"/>
  <c r="AH18" i="3"/>
  <c r="AG18" i="3"/>
  <c r="AF18" i="3"/>
  <c r="AE18" i="3"/>
  <c r="AD18" i="3"/>
  <c r="AC18" i="3"/>
  <c r="AB18" i="3"/>
  <c r="AA18" i="3"/>
  <c r="Z18" i="3"/>
  <c r="Y18" i="3"/>
  <c r="X18" i="3"/>
  <c r="W18" i="3"/>
  <c r="R18" i="3"/>
  <c r="AH17" i="3"/>
  <c r="AG17" i="3"/>
  <c r="AF17" i="3"/>
  <c r="AE17" i="3"/>
  <c r="AD17" i="3"/>
  <c r="AC17" i="3"/>
  <c r="AB17" i="3"/>
  <c r="AA17" i="3"/>
  <c r="Z17" i="3"/>
  <c r="Y17" i="3"/>
  <c r="X17" i="3"/>
  <c r="W17" i="3"/>
  <c r="R17" i="3"/>
  <c r="AH16" i="3"/>
  <c r="AG16" i="3"/>
  <c r="AF16" i="3"/>
  <c r="AE16" i="3"/>
  <c r="AD16" i="3"/>
  <c r="AC16" i="3"/>
  <c r="AB16" i="3"/>
  <c r="AA16" i="3"/>
  <c r="Z16" i="3"/>
  <c r="Y16" i="3"/>
  <c r="X16" i="3"/>
  <c r="W16" i="3"/>
  <c r="R16" i="3"/>
  <c r="AH15" i="3"/>
  <c r="AG15" i="3"/>
  <c r="AF15" i="3"/>
  <c r="AE15" i="3"/>
  <c r="AD15" i="3"/>
  <c r="AC15" i="3"/>
  <c r="AB15" i="3"/>
  <c r="AA15" i="3"/>
  <c r="Z15" i="3"/>
  <c r="Y15" i="3"/>
  <c r="X15" i="3"/>
  <c r="W15" i="3"/>
  <c r="R15" i="3"/>
  <c r="AH14" i="3"/>
  <c r="AG14" i="3"/>
  <c r="AF14" i="3"/>
  <c r="AE14" i="3"/>
  <c r="AD14" i="3"/>
  <c r="AC14" i="3"/>
  <c r="AB14" i="3"/>
  <c r="AA14" i="3"/>
  <c r="Z14" i="3"/>
  <c r="Y14" i="3"/>
  <c r="X14" i="3"/>
  <c r="W14" i="3"/>
  <c r="R14" i="3"/>
  <c r="AH13" i="3"/>
  <c r="AG13" i="3"/>
  <c r="AF13" i="3"/>
  <c r="AE13" i="3"/>
  <c r="AD13" i="3"/>
  <c r="AC13" i="3"/>
  <c r="AB13" i="3"/>
  <c r="AA13" i="3"/>
  <c r="Z13" i="3"/>
  <c r="Y13" i="3"/>
  <c r="X13" i="3"/>
  <c r="W13" i="3"/>
  <c r="R13" i="3"/>
  <c r="AH12" i="3"/>
  <c r="AG12" i="3"/>
  <c r="AF12" i="3"/>
  <c r="AE12" i="3"/>
  <c r="AD12" i="3"/>
  <c r="AC12" i="3"/>
  <c r="AB12" i="3"/>
  <c r="AA12" i="3"/>
  <c r="Z12" i="3"/>
  <c r="Y12" i="3"/>
  <c r="X12" i="3"/>
  <c r="W12" i="3"/>
  <c r="R12" i="3"/>
  <c r="AH11" i="3"/>
  <c r="AG11" i="3"/>
  <c r="AF11" i="3"/>
  <c r="AE11" i="3"/>
  <c r="AD11" i="3"/>
  <c r="AC11" i="3"/>
  <c r="AB11" i="3"/>
  <c r="AA11" i="3"/>
  <c r="Z11" i="3"/>
  <c r="Y11" i="3"/>
  <c r="X11" i="3"/>
  <c r="W11" i="3"/>
  <c r="R11" i="3"/>
  <c r="AH10" i="3"/>
  <c r="AG10" i="3"/>
  <c r="AF10" i="3"/>
  <c r="AE10" i="3"/>
  <c r="AD10" i="3"/>
  <c r="AC10" i="3"/>
  <c r="AB10" i="3"/>
  <c r="AA10" i="3"/>
  <c r="Z10" i="3"/>
  <c r="Y10" i="3"/>
  <c r="X10" i="3"/>
  <c r="W10" i="3"/>
  <c r="R10" i="3"/>
  <c r="AH9" i="3"/>
  <c r="AG9" i="3"/>
  <c r="AF9" i="3"/>
  <c r="AE9" i="3"/>
  <c r="AD9" i="3"/>
  <c r="AC9" i="3"/>
  <c r="AB9" i="3"/>
  <c r="AA9" i="3"/>
  <c r="Z9" i="3"/>
  <c r="Y9" i="3"/>
  <c r="X9" i="3"/>
  <c r="W9" i="3"/>
  <c r="R9" i="3"/>
  <c r="AH8" i="3"/>
  <c r="AG8" i="3"/>
  <c r="AF8" i="3"/>
  <c r="AE8" i="3"/>
  <c r="AD8" i="3"/>
  <c r="AC8" i="3"/>
  <c r="AB8" i="3"/>
  <c r="AA8" i="3"/>
  <c r="Z8" i="3"/>
  <c r="Y8" i="3"/>
  <c r="X8" i="3"/>
  <c r="W8" i="3"/>
  <c r="R8" i="3"/>
  <c r="AH7" i="3"/>
  <c r="AG7" i="3"/>
  <c r="AF7" i="3"/>
  <c r="AE7" i="3"/>
  <c r="AD7" i="3"/>
  <c r="AC7" i="3"/>
  <c r="AB7" i="3"/>
  <c r="AA7" i="3"/>
  <c r="Z7" i="3"/>
  <c r="Y7" i="3"/>
  <c r="X7" i="3"/>
  <c r="W7" i="3"/>
  <c r="R7" i="3"/>
  <c r="T25" i="1"/>
  <c r="T24" i="1"/>
  <c r="T23" i="1"/>
  <c r="T22" i="1"/>
  <c r="T21" i="1"/>
  <c r="T20" i="1"/>
  <c r="T19" i="1"/>
  <c r="T18" i="1"/>
  <c r="T17" i="1"/>
  <c r="T15" i="1"/>
  <c r="T14" i="1"/>
  <c r="T13" i="1"/>
  <c r="T10" i="1"/>
  <c r="AH26" i="1"/>
  <c r="T26" i="1" s="1"/>
  <c r="AG26" i="1"/>
  <c r="AF26" i="1"/>
  <c r="AE26" i="1"/>
  <c r="AD26" i="1"/>
  <c r="AC26" i="1"/>
  <c r="AB26" i="1"/>
  <c r="AA26" i="1"/>
  <c r="Z26" i="1"/>
  <c r="Y26" i="1"/>
  <c r="X26" i="1"/>
  <c r="W26" i="1"/>
  <c r="AH25" i="1"/>
  <c r="AG25" i="1"/>
  <c r="AF25" i="1"/>
  <c r="AE25" i="1"/>
  <c r="AD25" i="1"/>
  <c r="AC25" i="1"/>
  <c r="AB25" i="1"/>
  <c r="AA25" i="1"/>
  <c r="Z25" i="1"/>
  <c r="Y25" i="1"/>
  <c r="X25" i="1"/>
  <c r="W25" i="1"/>
  <c r="AH24" i="1"/>
  <c r="AG24" i="1"/>
  <c r="AF24" i="1"/>
  <c r="AE24" i="1"/>
  <c r="AD24" i="1"/>
  <c r="AC24" i="1"/>
  <c r="AB24" i="1"/>
  <c r="AA24" i="1"/>
  <c r="Z24" i="1"/>
  <c r="Y24" i="1"/>
  <c r="X24" i="1"/>
  <c r="W24" i="1"/>
  <c r="AH23" i="1"/>
  <c r="AG23" i="1"/>
  <c r="AF23" i="1"/>
  <c r="AE23" i="1"/>
  <c r="AD23" i="1"/>
  <c r="AC23" i="1"/>
  <c r="AB23" i="1"/>
  <c r="AA23" i="1"/>
  <c r="Z23" i="1"/>
  <c r="Y23" i="1"/>
  <c r="X23" i="1"/>
  <c r="W23" i="1"/>
  <c r="AH22" i="1"/>
  <c r="AG22" i="1"/>
  <c r="AF22" i="1"/>
  <c r="AE22" i="1"/>
  <c r="AD22" i="1"/>
  <c r="AC22" i="1"/>
  <c r="AB22" i="1"/>
  <c r="AA22" i="1"/>
  <c r="Z22" i="1"/>
  <c r="Y22" i="1"/>
  <c r="X22" i="1"/>
  <c r="W22" i="1"/>
  <c r="AH21" i="1"/>
  <c r="AG21" i="1"/>
  <c r="AF21" i="1"/>
  <c r="AE21" i="1"/>
  <c r="AD21" i="1"/>
  <c r="AC21" i="1"/>
  <c r="AB21" i="1"/>
  <c r="AA21" i="1"/>
  <c r="Z21" i="1"/>
  <c r="Y21" i="1"/>
  <c r="X21" i="1"/>
  <c r="W21" i="1"/>
  <c r="AH20" i="1"/>
  <c r="AG20" i="1"/>
  <c r="AF20" i="1"/>
  <c r="AE20" i="1"/>
  <c r="AD20" i="1"/>
  <c r="AC20" i="1"/>
  <c r="AB20" i="1"/>
  <c r="AA20" i="1"/>
  <c r="Z20" i="1"/>
  <c r="Y20" i="1"/>
  <c r="X20" i="1"/>
  <c r="W20" i="1"/>
  <c r="AH19" i="1"/>
  <c r="AG19" i="1"/>
  <c r="AF19" i="1"/>
  <c r="AE19" i="1"/>
  <c r="AD19" i="1"/>
  <c r="AC19" i="1"/>
  <c r="AB19" i="1"/>
  <c r="AA19" i="1"/>
  <c r="Z19" i="1"/>
  <c r="Y19" i="1"/>
  <c r="X19" i="1"/>
  <c r="W19" i="1"/>
  <c r="AH18" i="1"/>
  <c r="AG18" i="1"/>
  <c r="AF18" i="1"/>
  <c r="AE18" i="1"/>
  <c r="AD18" i="1"/>
  <c r="AC18" i="1"/>
  <c r="AB18" i="1"/>
  <c r="AA18" i="1"/>
  <c r="Z18" i="1"/>
  <c r="Y18" i="1"/>
  <c r="X18" i="1"/>
  <c r="W18" i="1"/>
  <c r="AH17" i="1"/>
  <c r="AG17" i="1"/>
  <c r="AF17" i="1"/>
  <c r="AE17" i="1"/>
  <c r="AD17" i="1"/>
  <c r="AC17" i="1"/>
  <c r="AB17" i="1"/>
  <c r="AA17" i="1"/>
  <c r="Z17" i="1"/>
  <c r="Y17" i="1"/>
  <c r="X17" i="1"/>
  <c r="W17" i="1"/>
  <c r="AH16" i="1"/>
  <c r="AG16" i="1"/>
  <c r="AF16" i="1"/>
  <c r="AE16" i="1"/>
  <c r="AD16" i="1"/>
  <c r="AC16" i="1"/>
  <c r="AB16" i="1"/>
  <c r="AA16" i="1"/>
  <c r="T16" i="1" s="1"/>
  <c r="Z16" i="1"/>
  <c r="Y16" i="1"/>
  <c r="X16" i="1"/>
  <c r="W16" i="1"/>
  <c r="AH15" i="1"/>
  <c r="AG15" i="1"/>
  <c r="AF15" i="1"/>
  <c r="AE15" i="1"/>
  <c r="AD15" i="1"/>
  <c r="AC15" i="1"/>
  <c r="AB15" i="1"/>
  <c r="AA15" i="1"/>
  <c r="Z15" i="1"/>
  <c r="Y15" i="1"/>
  <c r="X15" i="1"/>
  <c r="W15" i="1"/>
  <c r="AH14" i="1"/>
  <c r="AG14" i="1"/>
  <c r="AF14" i="1"/>
  <c r="AE14" i="1"/>
  <c r="AD14" i="1"/>
  <c r="AC14" i="1"/>
  <c r="AB14" i="1"/>
  <c r="AA14" i="1"/>
  <c r="Z14" i="1"/>
  <c r="Y14" i="1"/>
  <c r="X14" i="1"/>
  <c r="W14" i="1"/>
  <c r="AH13" i="1"/>
  <c r="AG13" i="1"/>
  <c r="AF13" i="1"/>
  <c r="AE13" i="1"/>
  <c r="AD13" i="1"/>
  <c r="AC13" i="1"/>
  <c r="AB13" i="1"/>
  <c r="AA13" i="1"/>
  <c r="Z13" i="1"/>
  <c r="Y13" i="1"/>
  <c r="X13" i="1"/>
  <c r="W13" i="1"/>
  <c r="AH12" i="1"/>
  <c r="AG12" i="1"/>
  <c r="AF12" i="1"/>
  <c r="AE12" i="1"/>
  <c r="AD12" i="1"/>
  <c r="AC12" i="1"/>
  <c r="AB12" i="1"/>
  <c r="AA12" i="1"/>
  <c r="Z12" i="1"/>
  <c r="Y12" i="1"/>
  <c r="X12" i="1"/>
  <c r="W12" i="1"/>
  <c r="AH11" i="1"/>
  <c r="AG11" i="1"/>
  <c r="AF11" i="1"/>
  <c r="AE11" i="1"/>
  <c r="AD11" i="1"/>
  <c r="AC11" i="1"/>
  <c r="AB11" i="1"/>
  <c r="AA11" i="1"/>
  <c r="Z11" i="1"/>
  <c r="Y11" i="1"/>
  <c r="X11" i="1"/>
  <c r="W11" i="1"/>
  <c r="AH10" i="1"/>
  <c r="AG10" i="1"/>
  <c r="AF10" i="1"/>
  <c r="AE10" i="1"/>
  <c r="AD10" i="1"/>
  <c r="AC10" i="1"/>
  <c r="AB10" i="1"/>
  <c r="AA10" i="1"/>
  <c r="Z10" i="1"/>
  <c r="Y10" i="1"/>
  <c r="X10" i="1"/>
  <c r="W10" i="1"/>
  <c r="AH9" i="1"/>
  <c r="AG9" i="1"/>
  <c r="AF9" i="1"/>
  <c r="AE9" i="1"/>
  <c r="AD9" i="1"/>
  <c r="AC9" i="1"/>
  <c r="AB9" i="1"/>
  <c r="AA9" i="1"/>
  <c r="Z9" i="1"/>
  <c r="Y9" i="1"/>
  <c r="X9" i="1"/>
  <c r="W9" i="1"/>
  <c r="AH8" i="1"/>
  <c r="AG8" i="1"/>
  <c r="AF8" i="1"/>
  <c r="AE8" i="1"/>
  <c r="AD8" i="1"/>
  <c r="AC8" i="1"/>
  <c r="AB8" i="1"/>
  <c r="AA8" i="1"/>
  <c r="Z8" i="1"/>
  <c r="Y8" i="1"/>
  <c r="X8" i="1"/>
  <c r="W8" i="1"/>
  <c r="AH7" i="1"/>
  <c r="AG7" i="1"/>
  <c r="AF7" i="1"/>
  <c r="AE7" i="1"/>
  <c r="AD7" i="1"/>
  <c r="AC7" i="1"/>
  <c r="AB7" i="1"/>
  <c r="AA7" i="1"/>
  <c r="Z7" i="1"/>
  <c r="Y7" i="1"/>
  <c r="X7" i="1"/>
  <c r="W7" i="1"/>
  <c r="Q27" i="1"/>
  <c r="G27" i="1"/>
  <c r="H27" i="1"/>
  <c r="I27" i="1"/>
  <c r="J27" i="1"/>
  <c r="K27" i="1"/>
  <c r="L27" i="1"/>
  <c r="M27" i="1"/>
  <c r="N27" i="1"/>
  <c r="O27" i="1"/>
  <c r="P27" i="1"/>
  <c r="F27" i="1"/>
  <c r="R24" i="1"/>
  <c r="R25" i="1"/>
  <c r="R26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27" i="5" l="1"/>
  <c r="T26" i="5"/>
  <c r="R27" i="4"/>
  <c r="T8" i="4"/>
  <c r="R88" i="4"/>
  <c r="T101" i="5"/>
  <c r="T116" i="5" s="1"/>
  <c r="T71" i="5"/>
  <c r="H117" i="5"/>
  <c r="T7" i="5"/>
  <c r="G117" i="5"/>
  <c r="F117" i="5"/>
  <c r="T9" i="1"/>
  <c r="T96" i="5"/>
  <c r="R116" i="5"/>
  <c r="T97" i="5"/>
  <c r="T87" i="5"/>
  <c r="T27" i="5"/>
  <c r="T58" i="5"/>
  <c r="T27" i="4"/>
  <c r="T87" i="4"/>
  <c r="T7" i="3"/>
  <c r="T9" i="3"/>
  <c r="T11" i="3"/>
  <c r="T13" i="3"/>
  <c r="T15" i="3"/>
  <c r="T17" i="3"/>
  <c r="T19" i="3"/>
  <c r="T21" i="3"/>
  <c r="T23" i="3"/>
  <c r="T25" i="3"/>
  <c r="T38" i="3"/>
  <c r="T40" i="3"/>
  <c r="T42" i="3"/>
  <c r="T44" i="3"/>
  <c r="T46" i="3"/>
  <c r="T48" i="3"/>
  <c r="T50" i="3"/>
  <c r="T52" i="3"/>
  <c r="T54" i="3"/>
  <c r="T56" i="3"/>
  <c r="R27" i="3"/>
  <c r="T8" i="3"/>
  <c r="T10" i="3"/>
  <c r="T12" i="3"/>
  <c r="T14" i="3"/>
  <c r="T16" i="3"/>
  <c r="T18" i="3"/>
  <c r="T20" i="3"/>
  <c r="T22" i="3"/>
  <c r="T24" i="3"/>
  <c r="T26" i="3"/>
  <c r="T39" i="3"/>
  <c r="T41" i="3"/>
  <c r="T43" i="3"/>
  <c r="T45" i="3"/>
  <c r="T47" i="3"/>
  <c r="T49" i="3"/>
  <c r="T51" i="3"/>
  <c r="T53" i="3"/>
  <c r="T55" i="3"/>
  <c r="T57" i="3"/>
  <c r="T27" i="3"/>
  <c r="T12" i="1"/>
  <c r="T11" i="1"/>
  <c r="T7" i="1"/>
  <c r="T8" i="1"/>
  <c r="R27" i="1"/>
  <c r="R117" i="5" l="1"/>
  <c r="T88" i="4"/>
  <c r="T117" i="5"/>
  <c r="T58" i="3"/>
  <c r="T59" i="3" s="1"/>
  <c r="T27" i="1"/>
</calcChain>
</file>

<file path=xl/sharedStrings.xml><?xml version="1.0" encoding="utf-8"?>
<sst xmlns="http://schemas.openxmlformats.org/spreadsheetml/2006/main" count="1534" uniqueCount="162">
  <si>
    <t>　　 被 共 済 者 月 別 ・ 個 人 別 掛 金 明 細 書</t>
    <rPh sb="3" eb="4">
      <t>ヒ</t>
    </rPh>
    <rPh sb="5" eb="6">
      <t>トモ</t>
    </rPh>
    <rPh sb="7" eb="8">
      <t>スミ</t>
    </rPh>
    <rPh sb="9" eb="10">
      <t>シャ</t>
    </rPh>
    <rPh sb="11" eb="12">
      <t>ツキ</t>
    </rPh>
    <rPh sb="13" eb="14">
      <t>ベツ</t>
    </rPh>
    <rPh sb="17" eb="18">
      <t>コ</t>
    </rPh>
    <rPh sb="19" eb="20">
      <t>ニン</t>
    </rPh>
    <rPh sb="21" eb="22">
      <t>ベツ</t>
    </rPh>
    <rPh sb="23" eb="24">
      <t>カケ</t>
    </rPh>
    <rPh sb="25" eb="26">
      <t>カネ</t>
    </rPh>
    <rPh sb="27" eb="28">
      <t>アキラ</t>
    </rPh>
    <rPh sb="29" eb="30">
      <t>ホソ</t>
    </rPh>
    <rPh sb="31" eb="32">
      <t>ショ</t>
    </rPh>
    <phoneticPr fontId="2"/>
  </si>
  <si>
    <t>所　在　地</t>
    <rPh sb="0" eb="1">
      <t>トコロ</t>
    </rPh>
    <rPh sb="2" eb="3">
      <t>ザイ</t>
    </rPh>
    <rPh sb="4" eb="5">
      <t>チ</t>
    </rPh>
    <phoneticPr fontId="4"/>
  </si>
  <si>
    <t>中野市</t>
    <rPh sb="0" eb="3">
      <t>ナカノシ</t>
    </rPh>
    <phoneticPr fontId="4"/>
  </si>
  <si>
    <t>共済契約者番号</t>
    <rPh sb="0" eb="2">
      <t>キョウサイ</t>
    </rPh>
    <rPh sb="2" eb="5">
      <t>ケイヤクシャ</t>
    </rPh>
    <rPh sb="5" eb="7">
      <t>バンゴウ</t>
    </rPh>
    <phoneticPr fontId="2"/>
  </si>
  <si>
    <t>被共済者数</t>
    <rPh sb="0" eb="1">
      <t>ヒ</t>
    </rPh>
    <rPh sb="1" eb="3">
      <t>キョウサイ</t>
    </rPh>
    <rPh sb="3" eb="4">
      <t>シャ</t>
    </rPh>
    <rPh sb="4" eb="5">
      <t>スウ</t>
    </rPh>
    <phoneticPr fontId="2"/>
  </si>
  <si>
    <t>事業所名</t>
    <rPh sb="0" eb="3">
      <t>ジギョウショ</t>
    </rPh>
    <rPh sb="3" eb="4">
      <t>メイ</t>
    </rPh>
    <phoneticPr fontId="4"/>
  </si>
  <si>
    <t>被共済
者番号</t>
    <rPh sb="0" eb="1">
      <t>ヒ</t>
    </rPh>
    <rPh sb="1" eb="3">
      <t>キョウサイ</t>
    </rPh>
    <phoneticPr fontId="2"/>
  </si>
  <si>
    <t>被共済者
氏名</t>
    <rPh sb="0" eb="1">
      <t>ヒ</t>
    </rPh>
    <rPh sb="1" eb="3">
      <t>キョウサイ</t>
    </rPh>
    <rPh sb="3" eb="4">
      <t>シャ</t>
    </rPh>
    <rPh sb="5" eb="6">
      <t>シ</t>
    </rPh>
    <rPh sb="6" eb="7">
      <t>メイ</t>
    </rPh>
    <phoneticPr fontId="2"/>
  </si>
  <si>
    <t>補助率
〔上限額〕</t>
    <rPh sb="0" eb="1">
      <t>タスク</t>
    </rPh>
    <rPh sb="1" eb="2">
      <t>スケ</t>
    </rPh>
    <rPh sb="2" eb="3">
      <t>リツ</t>
    </rPh>
    <rPh sb="5" eb="8">
      <t>ジョウゲンガク</t>
    </rPh>
    <phoneticPr fontId="2"/>
  </si>
  <si>
    <t>補助金額</t>
    <rPh sb="0" eb="2">
      <t>ホジョ</t>
    </rPh>
    <rPh sb="2" eb="4">
      <t>キンガク</t>
    </rPh>
    <rPh sb="3" eb="4">
      <t>ガク</t>
    </rPh>
    <phoneticPr fontId="2"/>
  </si>
  <si>
    <t>２月</t>
    <rPh sb="0" eb="2">
      <t>２ツキ</t>
    </rPh>
    <phoneticPr fontId="2"/>
  </si>
  <si>
    <t>２月</t>
    <rPh sb="0" eb="2">
      <t>２ツキ</t>
    </rPh>
    <phoneticPr fontId="4"/>
  </si>
  <si>
    <t>３月</t>
    <rPh sb="0" eb="2">
      <t>３ツキ</t>
    </rPh>
    <phoneticPr fontId="2"/>
  </si>
  <si>
    <t>３月</t>
    <rPh sb="0" eb="2">
      <t>３ツキ</t>
    </rPh>
    <phoneticPr fontId="4"/>
  </si>
  <si>
    <t>４月</t>
    <rPh sb="0" eb="2">
      <t>４ツキ</t>
    </rPh>
    <phoneticPr fontId="2"/>
  </si>
  <si>
    <t>４月</t>
    <rPh sb="0" eb="2">
      <t>４ツキ</t>
    </rPh>
    <phoneticPr fontId="4"/>
  </si>
  <si>
    <t>５月</t>
  </si>
  <si>
    <t>６月</t>
    <rPh sb="0" eb="2">
      <t>６ツキ</t>
    </rPh>
    <phoneticPr fontId="2"/>
  </si>
  <si>
    <t>６月</t>
    <rPh sb="0" eb="2">
      <t>６ツキ</t>
    </rPh>
    <phoneticPr fontId="4"/>
  </si>
  <si>
    <t>７月</t>
    <rPh sb="0" eb="2">
      <t>７ツキ</t>
    </rPh>
    <phoneticPr fontId="2"/>
  </si>
  <si>
    <t>７月</t>
    <rPh sb="0" eb="2">
      <t>７ツキ</t>
    </rPh>
    <phoneticPr fontId="4"/>
  </si>
  <si>
    <t>８月</t>
    <rPh sb="0" eb="2">
      <t>８ツキ</t>
    </rPh>
    <phoneticPr fontId="2"/>
  </si>
  <si>
    <t>８月</t>
    <rPh sb="0" eb="2">
      <t>８ツキ</t>
    </rPh>
    <phoneticPr fontId="4"/>
  </si>
  <si>
    <t>９月</t>
    <rPh sb="0" eb="2">
      <t>９ツキ</t>
    </rPh>
    <phoneticPr fontId="2"/>
  </si>
  <si>
    <t>９月</t>
    <rPh sb="0" eb="2">
      <t>９ツキ</t>
    </rPh>
    <phoneticPr fontId="4"/>
  </si>
  <si>
    <t>10月</t>
    <rPh sb="2" eb="3">
      <t>ツキ</t>
    </rPh>
    <phoneticPr fontId="2"/>
  </si>
  <si>
    <t>10月</t>
    <rPh sb="2" eb="3">
      <t>ツキ</t>
    </rPh>
    <phoneticPr fontId="4"/>
  </si>
  <si>
    <t>11月</t>
    <rPh sb="2" eb="3">
      <t>ツキ</t>
    </rPh>
    <phoneticPr fontId="2"/>
  </si>
  <si>
    <t>11月</t>
    <rPh sb="2" eb="3">
      <t>ツキ</t>
    </rPh>
    <phoneticPr fontId="4"/>
  </si>
  <si>
    <t>12月</t>
    <rPh sb="2" eb="3">
      <t>ツキ</t>
    </rPh>
    <phoneticPr fontId="2"/>
  </si>
  <si>
    <t>12月</t>
    <rPh sb="2" eb="3">
      <t>ツキ</t>
    </rPh>
    <phoneticPr fontId="4"/>
  </si>
  <si>
    <t>20％
〔500円/月〕</t>
    <rPh sb="8" eb="9">
      <t>エン</t>
    </rPh>
    <rPh sb="10" eb="11">
      <t>ツキ</t>
    </rPh>
    <phoneticPr fontId="2"/>
  </si>
  <si>
    <t>合　　　計</t>
    <rPh sb="0" eb="1">
      <t>ア</t>
    </rPh>
    <rPh sb="4" eb="5">
      <t>ケイ</t>
    </rPh>
    <phoneticPr fontId="2"/>
  </si>
  <si>
    <t>合　　　計</t>
    <rPh sb="0" eb="1">
      <t>ア</t>
    </rPh>
    <rPh sb="4" eb="5">
      <t>ケイ</t>
    </rPh>
    <phoneticPr fontId="4"/>
  </si>
  <si>
    <t>（ 事業に要した経費 ↑ ）</t>
    <rPh sb="2" eb="4">
      <t>ジギョウ</t>
    </rPh>
    <rPh sb="5" eb="6">
      <t>ヨウ</t>
    </rPh>
    <rPh sb="8" eb="10">
      <t>ケイヒ</t>
    </rPh>
    <phoneticPr fontId="2"/>
  </si>
  <si>
    <t>（ 補助金申請額 ↑ ）</t>
    <rPh sb="2" eb="4">
      <t>ホジョ</t>
    </rPh>
    <rPh sb="4" eb="5">
      <t>キン</t>
    </rPh>
    <rPh sb="5" eb="7">
      <t>シンセイ</t>
    </rPh>
    <rPh sb="7" eb="8">
      <t>ガク</t>
    </rPh>
    <phoneticPr fontId="2"/>
  </si>
  <si>
    <t xml:space="preserve">
</t>
  </si>
  <si>
    <t>令和７年中の掛金月額 （円）</t>
  </si>
  <si>
    <t>１月</t>
  </si>
  <si>
    <t>　（注）※印欄は記入しないでください。</t>
  </si>
  <si>
    <t>10％
〔250円/月〕</t>
    <phoneticPr fontId="3"/>
  </si>
  <si>
    <t>加入
から</t>
    <rPh sb="0" eb="2">
      <t>カニュウ</t>
    </rPh>
    <phoneticPr fontId="2"/>
  </si>
  <si>
    <t>１～12
カ月目</t>
    <rPh sb="6" eb="7">
      <t>ツキ</t>
    </rPh>
    <rPh sb="7" eb="8">
      <t>メ</t>
    </rPh>
    <phoneticPr fontId="2"/>
  </si>
  <si>
    <t>13～36
カ月目</t>
    <rPh sb="7" eb="8">
      <t>ツキ</t>
    </rPh>
    <rPh sb="8" eb="9">
      <t>メ</t>
    </rPh>
    <phoneticPr fontId="2"/>
  </si>
  <si>
    <t>掛金合計</t>
    <rPh sb="0" eb="2">
      <t>カケキン</t>
    </rPh>
    <rPh sb="2" eb="4">
      <t>ゴウケイ</t>
    </rPh>
    <phoneticPr fontId="2"/>
  </si>
  <si>
    <t>補助額</t>
    <rPh sb="0" eb="2">
      <t>ホジョ</t>
    </rPh>
    <rPh sb="2" eb="3">
      <t>ガク</t>
    </rPh>
    <phoneticPr fontId="4"/>
  </si>
  <si>
    <t>小　　　計</t>
    <rPh sb="0" eb="1">
      <t>ショウ</t>
    </rPh>
    <rPh sb="4" eb="5">
      <t>ケイ</t>
    </rPh>
    <phoneticPr fontId="2"/>
  </si>
  <si>
    <t>　　 被 共 済 者 月 別 ・ 個 人 別 掛 金 明 細 書　（２／２）</t>
    <rPh sb="3" eb="4">
      <t>ヒ</t>
    </rPh>
    <rPh sb="5" eb="6">
      <t>トモ</t>
    </rPh>
    <rPh sb="7" eb="8">
      <t>スミ</t>
    </rPh>
    <rPh sb="9" eb="10">
      <t>シャ</t>
    </rPh>
    <rPh sb="11" eb="12">
      <t>ツキ</t>
    </rPh>
    <rPh sb="13" eb="14">
      <t>ベツ</t>
    </rPh>
    <rPh sb="17" eb="18">
      <t>コ</t>
    </rPh>
    <rPh sb="19" eb="20">
      <t>ニン</t>
    </rPh>
    <rPh sb="21" eb="22">
      <t>ベツ</t>
    </rPh>
    <rPh sb="23" eb="24">
      <t>カケ</t>
    </rPh>
    <rPh sb="25" eb="26">
      <t>カネ</t>
    </rPh>
    <rPh sb="27" eb="28">
      <t>アキラ</t>
    </rPh>
    <rPh sb="29" eb="30">
      <t>ホソ</t>
    </rPh>
    <rPh sb="31" eb="32">
      <t>ショ</t>
    </rPh>
    <phoneticPr fontId="2"/>
  </si>
  <si>
    <t>　　 被 共 済 者 月 別 ・ 個 人 別 掛 金 明 細 書　（１／２）</t>
    <rPh sb="3" eb="4">
      <t>ヒ</t>
    </rPh>
    <rPh sb="5" eb="6">
      <t>トモ</t>
    </rPh>
    <rPh sb="7" eb="8">
      <t>スミ</t>
    </rPh>
    <rPh sb="9" eb="10">
      <t>シャ</t>
    </rPh>
    <rPh sb="11" eb="12">
      <t>ツキ</t>
    </rPh>
    <rPh sb="13" eb="14">
      <t>ベツ</t>
    </rPh>
    <rPh sb="17" eb="18">
      <t>コ</t>
    </rPh>
    <rPh sb="19" eb="20">
      <t>ニン</t>
    </rPh>
    <rPh sb="21" eb="22">
      <t>ベツ</t>
    </rPh>
    <rPh sb="23" eb="24">
      <t>カケ</t>
    </rPh>
    <rPh sb="25" eb="26">
      <t>カネ</t>
    </rPh>
    <rPh sb="27" eb="28">
      <t>アキラ</t>
    </rPh>
    <rPh sb="29" eb="30">
      <t>ホソ</t>
    </rPh>
    <rPh sb="31" eb="32">
      <t>ショ</t>
    </rPh>
    <phoneticPr fontId="2"/>
  </si>
  <si>
    <t>【11～20人以下用】</t>
    <rPh sb="6" eb="7">
      <t>ニン</t>
    </rPh>
    <rPh sb="7" eb="9">
      <t>イカ</t>
    </rPh>
    <rPh sb="9" eb="10">
      <t>ヨウ</t>
    </rPh>
    <phoneticPr fontId="3"/>
  </si>
  <si>
    <t>　　 被 共 済 者 月 別 ・ 個 人 別 掛 金 明 細 書　（１／３）</t>
    <rPh sb="3" eb="4">
      <t>ヒ</t>
    </rPh>
    <rPh sb="5" eb="6">
      <t>トモ</t>
    </rPh>
    <rPh sb="7" eb="8">
      <t>スミ</t>
    </rPh>
    <rPh sb="9" eb="10">
      <t>シャ</t>
    </rPh>
    <rPh sb="11" eb="12">
      <t>ツキ</t>
    </rPh>
    <rPh sb="13" eb="14">
      <t>ベツ</t>
    </rPh>
    <rPh sb="17" eb="18">
      <t>コ</t>
    </rPh>
    <rPh sb="19" eb="20">
      <t>ニン</t>
    </rPh>
    <rPh sb="21" eb="22">
      <t>ベツ</t>
    </rPh>
    <rPh sb="23" eb="24">
      <t>カケ</t>
    </rPh>
    <rPh sb="25" eb="26">
      <t>カネ</t>
    </rPh>
    <rPh sb="27" eb="28">
      <t>アキラ</t>
    </rPh>
    <rPh sb="29" eb="30">
      <t>ホソ</t>
    </rPh>
    <rPh sb="31" eb="32">
      <t>ショ</t>
    </rPh>
    <phoneticPr fontId="2"/>
  </si>
  <si>
    <t>【21～30人以下用】</t>
    <rPh sb="6" eb="7">
      <t>ニン</t>
    </rPh>
    <rPh sb="7" eb="9">
      <t>イカ</t>
    </rPh>
    <rPh sb="9" eb="10">
      <t>ヨウ</t>
    </rPh>
    <phoneticPr fontId="3"/>
  </si>
  <si>
    <t>　　 被 共 済 者 月 別 ・ 個 人 別 掛 金 明 細 書　（２／３）</t>
    <rPh sb="3" eb="4">
      <t>ヒ</t>
    </rPh>
    <rPh sb="5" eb="6">
      <t>トモ</t>
    </rPh>
    <rPh sb="7" eb="8">
      <t>スミ</t>
    </rPh>
    <rPh sb="9" eb="10">
      <t>シャ</t>
    </rPh>
    <rPh sb="11" eb="12">
      <t>ツキ</t>
    </rPh>
    <rPh sb="13" eb="14">
      <t>ベツ</t>
    </rPh>
    <rPh sb="17" eb="18">
      <t>コ</t>
    </rPh>
    <rPh sb="19" eb="20">
      <t>ニン</t>
    </rPh>
    <rPh sb="21" eb="22">
      <t>ベツ</t>
    </rPh>
    <rPh sb="23" eb="24">
      <t>カケ</t>
    </rPh>
    <rPh sb="25" eb="26">
      <t>カネ</t>
    </rPh>
    <rPh sb="27" eb="28">
      <t>アキラ</t>
    </rPh>
    <rPh sb="29" eb="30">
      <t>ホソ</t>
    </rPh>
    <rPh sb="31" eb="32">
      <t>ショ</t>
    </rPh>
    <phoneticPr fontId="2"/>
  </si>
  <si>
    <t>　　 被 共 済 者 月 別 ・ 個 人 別 掛 金 明 細 書　（３／３）</t>
    <rPh sb="3" eb="4">
      <t>ヒ</t>
    </rPh>
    <rPh sb="5" eb="6">
      <t>トモ</t>
    </rPh>
    <rPh sb="7" eb="8">
      <t>スミ</t>
    </rPh>
    <rPh sb="9" eb="10">
      <t>シャ</t>
    </rPh>
    <rPh sb="11" eb="12">
      <t>ツキ</t>
    </rPh>
    <rPh sb="13" eb="14">
      <t>ベツ</t>
    </rPh>
    <rPh sb="17" eb="18">
      <t>コ</t>
    </rPh>
    <rPh sb="19" eb="20">
      <t>ニン</t>
    </rPh>
    <rPh sb="21" eb="22">
      <t>ベツ</t>
    </rPh>
    <rPh sb="23" eb="24">
      <t>カケ</t>
    </rPh>
    <rPh sb="25" eb="26">
      <t>カネ</t>
    </rPh>
    <rPh sb="27" eb="28">
      <t>アキラ</t>
    </rPh>
    <rPh sb="29" eb="30">
      <t>ホソ</t>
    </rPh>
    <rPh sb="31" eb="32">
      <t>ショ</t>
    </rPh>
    <phoneticPr fontId="2"/>
  </si>
  <si>
    <t>　　 被 共 済 者 月 別 ・ 個 人 別 掛 金 明 細 書　（１／４）</t>
    <rPh sb="3" eb="4">
      <t>ヒ</t>
    </rPh>
    <rPh sb="5" eb="6">
      <t>トモ</t>
    </rPh>
    <rPh sb="7" eb="8">
      <t>スミ</t>
    </rPh>
    <rPh sb="9" eb="10">
      <t>シャ</t>
    </rPh>
    <rPh sb="11" eb="12">
      <t>ツキ</t>
    </rPh>
    <rPh sb="13" eb="14">
      <t>ベツ</t>
    </rPh>
    <rPh sb="17" eb="18">
      <t>コ</t>
    </rPh>
    <rPh sb="19" eb="20">
      <t>ニン</t>
    </rPh>
    <rPh sb="21" eb="22">
      <t>ベツ</t>
    </rPh>
    <rPh sb="23" eb="24">
      <t>カケ</t>
    </rPh>
    <rPh sb="25" eb="26">
      <t>カネ</t>
    </rPh>
    <rPh sb="27" eb="28">
      <t>アキラ</t>
    </rPh>
    <rPh sb="29" eb="30">
      <t>ホソ</t>
    </rPh>
    <rPh sb="31" eb="32">
      <t>ショ</t>
    </rPh>
    <phoneticPr fontId="2"/>
  </si>
  <si>
    <t>【31～40人以下用】</t>
    <rPh sb="6" eb="7">
      <t>ニン</t>
    </rPh>
    <rPh sb="7" eb="9">
      <t>イカ</t>
    </rPh>
    <rPh sb="9" eb="10">
      <t>ヨウ</t>
    </rPh>
    <phoneticPr fontId="3"/>
  </si>
  <si>
    <t>　　 被 共 済 者 月 別 ・ 個 人 別 掛 金 明 細 書　（２／４）</t>
    <rPh sb="3" eb="4">
      <t>ヒ</t>
    </rPh>
    <rPh sb="5" eb="6">
      <t>トモ</t>
    </rPh>
    <rPh sb="7" eb="8">
      <t>スミ</t>
    </rPh>
    <rPh sb="9" eb="10">
      <t>シャ</t>
    </rPh>
    <rPh sb="11" eb="12">
      <t>ツキ</t>
    </rPh>
    <rPh sb="13" eb="14">
      <t>ベツ</t>
    </rPh>
    <rPh sb="17" eb="18">
      <t>コ</t>
    </rPh>
    <rPh sb="19" eb="20">
      <t>ニン</t>
    </rPh>
    <rPh sb="21" eb="22">
      <t>ベツ</t>
    </rPh>
    <rPh sb="23" eb="24">
      <t>カケ</t>
    </rPh>
    <rPh sb="25" eb="26">
      <t>カネ</t>
    </rPh>
    <rPh sb="27" eb="28">
      <t>アキラ</t>
    </rPh>
    <rPh sb="29" eb="30">
      <t>ホソ</t>
    </rPh>
    <rPh sb="31" eb="32">
      <t>ショ</t>
    </rPh>
    <phoneticPr fontId="2"/>
  </si>
  <si>
    <t>　　 被 共 済 者 月 別 ・ 個 人 別 掛 金 明 細 書　（３／４）</t>
    <rPh sb="3" eb="4">
      <t>ヒ</t>
    </rPh>
    <rPh sb="5" eb="6">
      <t>トモ</t>
    </rPh>
    <rPh sb="7" eb="8">
      <t>スミ</t>
    </rPh>
    <rPh sb="9" eb="10">
      <t>シャ</t>
    </rPh>
    <rPh sb="11" eb="12">
      <t>ツキ</t>
    </rPh>
    <rPh sb="13" eb="14">
      <t>ベツ</t>
    </rPh>
    <rPh sb="17" eb="18">
      <t>コ</t>
    </rPh>
    <rPh sb="19" eb="20">
      <t>ニン</t>
    </rPh>
    <rPh sb="21" eb="22">
      <t>ベツ</t>
    </rPh>
    <rPh sb="23" eb="24">
      <t>カケ</t>
    </rPh>
    <rPh sb="25" eb="26">
      <t>カネ</t>
    </rPh>
    <rPh sb="27" eb="28">
      <t>アキラ</t>
    </rPh>
    <rPh sb="29" eb="30">
      <t>ホソ</t>
    </rPh>
    <rPh sb="31" eb="32">
      <t>ショ</t>
    </rPh>
    <phoneticPr fontId="2"/>
  </si>
  <si>
    <t>　　 被 共 済 者 月 別 ・ 個 人 別 掛 金 明 細 書　（４／４）</t>
    <rPh sb="3" eb="4">
      <t>ヒ</t>
    </rPh>
    <rPh sb="5" eb="6">
      <t>トモ</t>
    </rPh>
    <rPh sb="7" eb="8">
      <t>スミ</t>
    </rPh>
    <rPh sb="9" eb="10">
      <t>シャ</t>
    </rPh>
    <rPh sb="11" eb="12">
      <t>ツキ</t>
    </rPh>
    <rPh sb="13" eb="14">
      <t>ベツ</t>
    </rPh>
    <rPh sb="17" eb="18">
      <t>コ</t>
    </rPh>
    <rPh sb="19" eb="20">
      <t>ニン</t>
    </rPh>
    <rPh sb="21" eb="22">
      <t>ベツ</t>
    </rPh>
    <rPh sb="23" eb="24">
      <t>カケ</t>
    </rPh>
    <rPh sb="25" eb="26">
      <t>カネ</t>
    </rPh>
    <rPh sb="27" eb="28">
      <t>アキラ</t>
    </rPh>
    <rPh sb="29" eb="30">
      <t>ホソ</t>
    </rPh>
    <rPh sb="31" eb="32">
      <t>ショ</t>
    </rPh>
    <phoneticPr fontId="2"/>
  </si>
  <si>
    <t>契約(加入)
年月日
（R○．○．○）</t>
    <rPh sb="0" eb="2">
      <t>ケイヤク</t>
    </rPh>
    <rPh sb="3" eb="5">
      <t>カニュウ</t>
    </rPh>
    <phoneticPr fontId="2"/>
  </si>
  <si>
    <t>中野市大字○○番地</t>
    <rPh sb="0" eb="3">
      <t>ナカノシ</t>
    </rPh>
    <rPh sb="3" eb="5">
      <t>オオアザ</t>
    </rPh>
    <rPh sb="7" eb="9">
      <t>バンチ</t>
    </rPh>
    <phoneticPr fontId="4"/>
  </si>
  <si>
    <t>20-12345</t>
    <phoneticPr fontId="4"/>
  </si>
  <si>
    <t xml:space="preserve">
</t>
    <phoneticPr fontId="4"/>
  </si>
  <si>
    <t>○○ ○○</t>
    <phoneticPr fontId="4"/>
  </si>
  <si>
    <t>□□ □□</t>
    <phoneticPr fontId="4"/>
  </si>
  <si>
    <t>△△ △△</t>
    <phoneticPr fontId="4"/>
  </si>
  <si>
    <t>◇◇ ◇◇</t>
    <phoneticPr fontId="4"/>
  </si>
  <si>
    <t>☆☆ ☆☆</t>
    <phoneticPr fontId="4"/>
  </si>
  <si>
    <r>
      <t>　　 被 共 済 者 月 別 ・ 個 人 別 掛 金 明 細 書　</t>
    </r>
    <r>
      <rPr>
        <b/>
        <i/>
        <sz val="20"/>
        <color rgb="FFFF0000"/>
        <rFont val="ＭＳ Ｐゴシック"/>
        <family val="3"/>
        <charset val="128"/>
      </rPr>
      <t>（令和７年度版入力例）</t>
    </r>
    <rPh sb="3" eb="4">
      <t>ヒ</t>
    </rPh>
    <rPh sb="5" eb="6">
      <t>トモ</t>
    </rPh>
    <rPh sb="7" eb="8">
      <t>スミ</t>
    </rPh>
    <rPh sb="9" eb="10">
      <t>シャ</t>
    </rPh>
    <rPh sb="11" eb="12">
      <t>ツキ</t>
    </rPh>
    <rPh sb="13" eb="14">
      <t>ベツ</t>
    </rPh>
    <rPh sb="17" eb="18">
      <t>コ</t>
    </rPh>
    <rPh sb="19" eb="20">
      <t>ニン</t>
    </rPh>
    <rPh sb="21" eb="22">
      <t>ベツ</t>
    </rPh>
    <rPh sb="23" eb="24">
      <t>カケ</t>
    </rPh>
    <rPh sb="25" eb="26">
      <t>カネ</t>
    </rPh>
    <rPh sb="27" eb="28">
      <t>アキラ</t>
    </rPh>
    <rPh sb="29" eb="30">
      <t>ホソ</t>
    </rPh>
    <rPh sb="31" eb="32">
      <t>ショ</t>
    </rPh>
    <phoneticPr fontId="2"/>
  </si>
  <si>
    <t>人</t>
    <rPh sb="0" eb="1">
      <t>ニン</t>
    </rPh>
    <phoneticPr fontId="3"/>
  </si>
  <si>
    <t>加入年月</t>
    <rPh sb="0" eb="2">
      <t>カニュウ</t>
    </rPh>
    <rPh sb="2" eb="3">
      <t>ネン</t>
    </rPh>
    <rPh sb="3" eb="4">
      <t>ヅキ</t>
    </rPh>
    <phoneticPr fontId="4"/>
  </si>
  <si>
    <t>掛 金 納 付 月 （ 令 和 ７ 年 ）</t>
    <rPh sb="0" eb="1">
      <t>カカリ</t>
    </rPh>
    <rPh sb="2" eb="3">
      <t>キン</t>
    </rPh>
    <rPh sb="4" eb="5">
      <t>オサム</t>
    </rPh>
    <rPh sb="6" eb="7">
      <t>ツキ</t>
    </rPh>
    <rPh sb="8" eb="9">
      <t>ヅキ</t>
    </rPh>
    <rPh sb="12" eb="13">
      <t>レイ</t>
    </rPh>
    <rPh sb="14" eb="15">
      <t>ワ</t>
    </rPh>
    <rPh sb="18" eb="19">
      <t>ネン</t>
    </rPh>
    <phoneticPr fontId="4"/>
  </si>
  <si>
    <t>Ｒ７.１</t>
    <phoneticPr fontId="4"/>
  </si>
  <si>
    <t>２</t>
    <phoneticPr fontId="4"/>
  </si>
  <si>
    <t>３</t>
  </si>
  <si>
    <t>４</t>
  </si>
  <si>
    <t>５</t>
  </si>
  <si>
    <t>６</t>
  </si>
  <si>
    <t>７</t>
  </si>
  <si>
    <t>８</t>
  </si>
  <si>
    <t>９</t>
  </si>
  <si>
    <t>Ｒ４.２</t>
    <phoneticPr fontId="4"/>
  </si>
  <si>
    <t>36月</t>
    <rPh sb="2" eb="3">
      <t>ガツ</t>
    </rPh>
    <phoneticPr fontId="4"/>
  </si>
  <si>
    <t>対象外</t>
    <rPh sb="0" eb="2">
      <t>タイショウ</t>
    </rPh>
    <rPh sb="2" eb="3">
      <t>ガイ</t>
    </rPh>
    <phoneticPr fontId="4"/>
  </si>
  <si>
    <r>
      <rPr>
        <sz val="10"/>
        <color theme="0"/>
        <rFont val="ＭＳ ゴシック"/>
        <family val="3"/>
        <charset val="128"/>
      </rPr>
      <t>Ｒ２.</t>
    </r>
    <r>
      <rPr>
        <sz val="10"/>
        <rFont val="ＭＳ ゴシック"/>
        <family val="3"/>
        <charset val="128"/>
      </rPr>
      <t>３</t>
    </r>
    <phoneticPr fontId="4"/>
  </si>
  <si>
    <t>35月</t>
    <rPh sb="2" eb="3">
      <t>ガツ</t>
    </rPh>
    <phoneticPr fontId="4"/>
  </si>
  <si>
    <r>
      <rPr>
        <sz val="10"/>
        <color theme="0"/>
        <rFont val="ＭＳ ゴシック"/>
        <family val="3"/>
        <charset val="128"/>
      </rPr>
      <t>Ｒ２.</t>
    </r>
    <r>
      <rPr>
        <sz val="10"/>
        <rFont val="ＭＳ ゴシック"/>
        <family val="3"/>
        <charset val="128"/>
      </rPr>
      <t>４</t>
    </r>
    <r>
      <rPr>
        <sz val="11"/>
        <color theme="1"/>
        <rFont val="游ゴシック"/>
        <family val="2"/>
        <charset val="128"/>
        <scheme val="minor"/>
      </rPr>
      <t/>
    </r>
  </si>
  <si>
    <t>34月</t>
    <rPh sb="2" eb="3">
      <t>ガツ</t>
    </rPh>
    <phoneticPr fontId="4"/>
  </si>
  <si>
    <r>
      <rPr>
        <sz val="10"/>
        <color theme="0"/>
        <rFont val="ＭＳ ゴシック"/>
        <family val="3"/>
        <charset val="128"/>
      </rPr>
      <t>Ｒ２.</t>
    </r>
    <r>
      <rPr>
        <sz val="10"/>
        <rFont val="ＭＳ ゴシック"/>
        <family val="3"/>
        <charset val="128"/>
      </rPr>
      <t>５</t>
    </r>
    <r>
      <rPr>
        <sz val="11"/>
        <color theme="1"/>
        <rFont val="游ゴシック"/>
        <family val="2"/>
        <charset val="128"/>
        <scheme val="minor"/>
      </rPr>
      <t/>
    </r>
  </si>
  <si>
    <t>33月</t>
    <rPh sb="2" eb="3">
      <t>ガツ</t>
    </rPh>
    <phoneticPr fontId="4"/>
  </si>
  <si>
    <r>
      <rPr>
        <sz val="10"/>
        <color theme="0"/>
        <rFont val="ＭＳ ゴシック"/>
        <family val="3"/>
        <charset val="128"/>
      </rPr>
      <t>Ｒ２.</t>
    </r>
    <r>
      <rPr>
        <sz val="10"/>
        <rFont val="ＭＳ ゴシック"/>
        <family val="3"/>
        <charset val="128"/>
      </rPr>
      <t>６</t>
    </r>
    <r>
      <rPr>
        <sz val="11"/>
        <color theme="1"/>
        <rFont val="游ゴシック"/>
        <family val="2"/>
        <charset val="128"/>
        <scheme val="minor"/>
      </rPr>
      <t/>
    </r>
  </si>
  <si>
    <t>32月</t>
    <rPh sb="2" eb="3">
      <t>ガツ</t>
    </rPh>
    <phoneticPr fontId="4"/>
  </si>
  <si>
    <r>
      <rPr>
        <sz val="10"/>
        <color theme="0"/>
        <rFont val="ＭＳ ゴシック"/>
        <family val="3"/>
        <charset val="128"/>
      </rPr>
      <t>Ｒ２.</t>
    </r>
    <r>
      <rPr>
        <sz val="10"/>
        <rFont val="ＭＳ ゴシック"/>
        <family val="3"/>
        <charset val="128"/>
      </rPr>
      <t>７</t>
    </r>
    <r>
      <rPr>
        <sz val="11"/>
        <color theme="1"/>
        <rFont val="游ゴシック"/>
        <family val="2"/>
        <charset val="128"/>
        <scheme val="minor"/>
      </rPr>
      <t/>
    </r>
  </si>
  <si>
    <t>31月</t>
    <rPh sb="2" eb="3">
      <t>ガツ</t>
    </rPh>
    <phoneticPr fontId="4"/>
  </si>
  <si>
    <r>
      <rPr>
        <sz val="10"/>
        <color theme="0"/>
        <rFont val="ＭＳ ゴシック"/>
        <family val="3"/>
        <charset val="128"/>
      </rPr>
      <t>Ｒ２.</t>
    </r>
    <r>
      <rPr>
        <sz val="10"/>
        <rFont val="ＭＳ ゴシック"/>
        <family val="3"/>
        <charset val="128"/>
      </rPr>
      <t>８</t>
    </r>
    <r>
      <rPr>
        <sz val="11"/>
        <color theme="1"/>
        <rFont val="游ゴシック"/>
        <family val="2"/>
        <charset val="128"/>
        <scheme val="minor"/>
      </rPr>
      <t/>
    </r>
  </si>
  <si>
    <t>30月</t>
    <rPh sb="2" eb="3">
      <t>ガツ</t>
    </rPh>
    <phoneticPr fontId="4"/>
  </si>
  <si>
    <r>
      <rPr>
        <sz val="10"/>
        <color theme="0"/>
        <rFont val="ＭＳ ゴシック"/>
        <family val="3"/>
        <charset val="128"/>
      </rPr>
      <t>Ｒ２.</t>
    </r>
    <r>
      <rPr>
        <sz val="10"/>
        <rFont val="ＭＳ ゴシック"/>
        <family val="3"/>
        <charset val="128"/>
      </rPr>
      <t>９</t>
    </r>
    <r>
      <rPr>
        <sz val="11"/>
        <color theme="1"/>
        <rFont val="游ゴシック"/>
        <family val="2"/>
        <charset val="128"/>
        <scheme val="minor"/>
      </rPr>
      <t/>
    </r>
  </si>
  <si>
    <t>29月</t>
    <rPh sb="2" eb="3">
      <t>ガツ</t>
    </rPh>
    <phoneticPr fontId="4"/>
  </si>
  <si>
    <r>
      <rPr>
        <sz val="10"/>
        <color theme="0"/>
        <rFont val="ＭＳ ゴシック"/>
        <family val="3"/>
        <charset val="128"/>
      </rPr>
      <t>Ｒ２.</t>
    </r>
    <r>
      <rPr>
        <sz val="10"/>
        <rFont val="ＭＳ ゴシック"/>
        <family val="3"/>
        <charset val="128"/>
      </rPr>
      <t>10</t>
    </r>
    <phoneticPr fontId="4"/>
  </si>
  <si>
    <t>28月</t>
    <rPh sb="2" eb="3">
      <t>ガツ</t>
    </rPh>
    <phoneticPr fontId="4"/>
  </si>
  <si>
    <r>
      <rPr>
        <sz val="10"/>
        <color theme="0"/>
        <rFont val="ＭＳ ゴシック"/>
        <family val="3"/>
        <charset val="128"/>
      </rPr>
      <t>Ｒ２.</t>
    </r>
    <r>
      <rPr>
        <sz val="10"/>
        <rFont val="ＭＳ ゴシック"/>
        <family val="3"/>
        <charset val="128"/>
      </rPr>
      <t>11</t>
    </r>
    <r>
      <rPr>
        <sz val="11"/>
        <color theme="1"/>
        <rFont val="游ゴシック"/>
        <family val="2"/>
        <charset val="128"/>
        <scheme val="minor"/>
      </rPr>
      <t/>
    </r>
  </si>
  <si>
    <t>27月</t>
    <rPh sb="2" eb="3">
      <t>ガツ</t>
    </rPh>
    <phoneticPr fontId="4"/>
  </si>
  <si>
    <r>
      <rPr>
        <sz val="10"/>
        <color theme="0"/>
        <rFont val="ＭＳ ゴシック"/>
        <family val="3"/>
        <charset val="128"/>
      </rPr>
      <t>Ｒ２.</t>
    </r>
    <r>
      <rPr>
        <sz val="10"/>
        <rFont val="ＭＳ ゴシック"/>
        <family val="3"/>
        <charset val="128"/>
      </rPr>
      <t>12</t>
    </r>
    <r>
      <rPr>
        <sz val="11"/>
        <color theme="1"/>
        <rFont val="游ゴシック"/>
        <family val="2"/>
        <charset val="128"/>
        <scheme val="minor"/>
      </rPr>
      <t/>
    </r>
  </si>
  <si>
    <t>26月</t>
    <rPh sb="2" eb="3">
      <t>ガツ</t>
    </rPh>
    <phoneticPr fontId="4"/>
  </si>
  <si>
    <t>Ｒ５.１</t>
    <phoneticPr fontId="4"/>
  </si>
  <si>
    <t>25月</t>
    <rPh sb="2" eb="3">
      <t>ガツ</t>
    </rPh>
    <phoneticPr fontId="4"/>
  </si>
  <si>
    <r>
      <rPr>
        <sz val="10"/>
        <color theme="0"/>
        <rFont val="ＭＳ ゴシック"/>
        <family val="3"/>
        <charset val="128"/>
      </rPr>
      <t>Ｒ３.</t>
    </r>
    <r>
      <rPr>
        <sz val="10"/>
        <rFont val="ＭＳ ゴシック"/>
        <family val="3"/>
        <charset val="128"/>
      </rPr>
      <t>２</t>
    </r>
    <phoneticPr fontId="4"/>
  </si>
  <si>
    <t>24月</t>
    <rPh sb="2" eb="3">
      <t>ガツ</t>
    </rPh>
    <phoneticPr fontId="4"/>
  </si>
  <si>
    <r>
      <rPr>
        <sz val="10"/>
        <color theme="0"/>
        <rFont val="ＭＳ ゴシック"/>
        <family val="3"/>
        <charset val="128"/>
      </rPr>
      <t>Ｒ３.</t>
    </r>
    <r>
      <rPr>
        <sz val="10"/>
        <rFont val="ＭＳ ゴシック"/>
        <family val="3"/>
        <charset val="128"/>
      </rPr>
      <t>３</t>
    </r>
    <r>
      <rPr>
        <sz val="11"/>
        <color theme="1"/>
        <rFont val="游ゴシック"/>
        <family val="2"/>
        <charset val="128"/>
        <scheme val="minor"/>
      </rPr>
      <t/>
    </r>
  </si>
  <si>
    <t>23月</t>
    <rPh sb="2" eb="3">
      <t>ガツ</t>
    </rPh>
    <phoneticPr fontId="4"/>
  </si>
  <si>
    <r>
      <rPr>
        <sz val="10"/>
        <color theme="0"/>
        <rFont val="ＭＳ ゴシック"/>
        <family val="3"/>
        <charset val="128"/>
      </rPr>
      <t>Ｒ３.</t>
    </r>
    <r>
      <rPr>
        <sz val="10"/>
        <rFont val="ＭＳ ゴシック"/>
        <family val="3"/>
        <charset val="128"/>
      </rPr>
      <t>４</t>
    </r>
    <r>
      <rPr>
        <sz val="11"/>
        <color theme="1"/>
        <rFont val="游ゴシック"/>
        <family val="2"/>
        <charset val="128"/>
        <scheme val="minor"/>
      </rPr>
      <t/>
    </r>
  </si>
  <si>
    <t>22月</t>
    <rPh sb="2" eb="3">
      <t>ガツ</t>
    </rPh>
    <phoneticPr fontId="4"/>
  </si>
  <si>
    <r>
      <rPr>
        <sz val="10"/>
        <color theme="0"/>
        <rFont val="ＭＳ ゴシック"/>
        <family val="3"/>
        <charset val="128"/>
      </rPr>
      <t>Ｒ３.</t>
    </r>
    <r>
      <rPr>
        <sz val="10"/>
        <rFont val="ＭＳ ゴシック"/>
        <family val="3"/>
        <charset val="128"/>
      </rPr>
      <t>５</t>
    </r>
    <r>
      <rPr>
        <sz val="11"/>
        <color theme="1"/>
        <rFont val="游ゴシック"/>
        <family val="2"/>
        <charset val="128"/>
        <scheme val="minor"/>
      </rPr>
      <t/>
    </r>
  </si>
  <si>
    <t>21月</t>
    <rPh sb="2" eb="3">
      <t>ガツ</t>
    </rPh>
    <phoneticPr fontId="4"/>
  </si>
  <si>
    <r>
      <rPr>
        <sz val="10"/>
        <color theme="0"/>
        <rFont val="ＭＳ ゴシック"/>
        <family val="3"/>
        <charset val="128"/>
      </rPr>
      <t>Ｒ３.</t>
    </r>
    <r>
      <rPr>
        <sz val="10"/>
        <rFont val="ＭＳ ゴシック"/>
        <family val="3"/>
        <charset val="128"/>
      </rPr>
      <t>６</t>
    </r>
    <r>
      <rPr>
        <sz val="11"/>
        <color theme="1"/>
        <rFont val="游ゴシック"/>
        <family val="2"/>
        <charset val="128"/>
        <scheme val="minor"/>
      </rPr>
      <t/>
    </r>
  </si>
  <si>
    <t>20月</t>
    <rPh sb="2" eb="3">
      <t>ガツ</t>
    </rPh>
    <phoneticPr fontId="4"/>
  </si>
  <si>
    <r>
      <rPr>
        <sz val="10"/>
        <color theme="0"/>
        <rFont val="ＭＳ ゴシック"/>
        <family val="3"/>
        <charset val="128"/>
      </rPr>
      <t>Ｒ３.</t>
    </r>
    <r>
      <rPr>
        <sz val="10"/>
        <rFont val="ＭＳ ゴシック"/>
        <family val="3"/>
        <charset val="128"/>
      </rPr>
      <t>７</t>
    </r>
    <r>
      <rPr>
        <sz val="11"/>
        <color theme="1"/>
        <rFont val="游ゴシック"/>
        <family val="2"/>
        <charset val="128"/>
        <scheme val="minor"/>
      </rPr>
      <t/>
    </r>
  </si>
  <si>
    <t>19月</t>
    <rPh sb="2" eb="3">
      <t>ガツ</t>
    </rPh>
    <phoneticPr fontId="4"/>
  </si>
  <si>
    <r>
      <rPr>
        <sz val="10"/>
        <color theme="0"/>
        <rFont val="ＭＳ ゴシック"/>
        <family val="3"/>
        <charset val="128"/>
      </rPr>
      <t>Ｒ３.</t>
    </r>
    <r>
      <rPr>
        <sz val="10"/>
        <rFont val="ＭＳ ゴシック"/>
        <family val="3"/>
        <charset val="128"/>
      </rPr>
      <t>８</t>
    </r>
    <r>
      <rPr>
        <sz val="11"/>
        <color theme="1"/>
        <rFont val="游ゴシック"/>
        <family val="2"/>
        <charset val="128"/>
        <scheme val="minor"/>
      </rPr>
      <t/>
    </r>
  </si>
  <si>
    <t>18月</t>
    <rPh sb="2" eb="3">
      <t>ガツ</t>
    </rPh>
    <phoneticPr fontId="4"/>
  </si>
  <si>
    <r>
      <rPr>
        <sz val="10"/>
        <color theme="0"/>
        <rFont val="ＭＳ ゴシック"/>
        <family val="3"/>
        <charset val="128"/>
      </rPr>
      <t>Ｒ３.</t>
    </r>
    <r>
      <rPr>
        <sz val="10"/>
        <rFont val="ＭＳ ゴシック"/>
        <family val="3"/>
        <charset val="128"/>
      </rPr>
      <t>９</t>
    </r>
    <r>
      <rPr>
        <sz val="11"/>
        <color theme="1"/>
        <rFont val="游ゴシック"/>
        <family val="2"/>
        <charset val="128"/>
        <scheme val="minor"/>
      </rPr>
      <t/>
    </r>
  </si>
  <si>
    <t>17月</t>
    <rPh sb="2" eb="3">
      <t>ガツ</t>
    </rPh>
    <phoneticPr fontId="4"/>
  </si>
  <si>
    <r>
      <rPr>
        <sz val="10"/>
        <color theme="0"/>
        <rFont val="ＭＳ ゴシック"/>
        <family val="3"/>
        <charset val="128"/>
      </rPr>
      <t>Ｒ３.</t>
    </r>
    <r>
      <rPr>
        <sz val="10"/>
        <rFont val="ＭＳ ゴシック"/>
        <family val="3"/>
        <charset val="128"/>
      </rPr>
      <t>10</t>
    </r>
    <phoneticPr fontId="4"/>
  </si>
  <si>
    <t>16月</t>
    <rPh sb="2" eb="3">
      <t>ガツ</t>
    </rPh>
    <phoneticPr fontId="4"/>
  </si>
  <si>
    <r>
      <rPr>
        <sz val="10"/>
        <color theme="0"/>
        <rFont val="ＭＳ ゴシック"/>
        <family val="3"/>
        <charset val="128"/>
      </rPr>
      <t>Ｒ３.</t>
    </r>
    <r>
      <rPr>
        <sz val="10"/>
        <rFont val="ＭＳ ゴシック"/>
        <family val="3"/>
        <charset val="128"/>
      </rPr>
      <t>11</t>
    </r>
    <r>
      <rPr>
        <sz val="11"/>
        <color theme="1"/>
        <rFont val="游ゴシック"/>
        <family val="2"/>
        <charset val="128"/>
        <scheme val="minor"/>
      </rPr>
      <t/>
    </r>
  </si>
  <si>
    <t>15月</t>
    <rPh sb="2" eb="3">
      <t>ガツ</t>
    </rPh>
    <phoneticPr fontId="4"/>
  </si>
  <si>
    <r>
      <rPr>
        <sz val="10"/>
        <color theme="0"/>
        <rFont val="ＭＳ ゴシック"/>
        <family val="3"/>
        <charset val="128"/>
      </rPr>
      <t>Ｒ３.</t>
    </r>
    <r>
      <rPr>
        <sz val="10"/>
        <rFont val="ＭＳ ゴシック"/>
        <family val="3"/>
        <charset val="128"/>
      </rPr>
      <t>12</t>
    </r>
    <r>
      <rPr>
        <sz val="11"/>
        <color theme="1"/>
        <rFont val="游ゴシック"/>
        <family val="2"/>
        <charset val="128"/>
        <scheme val="minor"/>
      </rPr>
      <t/>
    </r>
  </si>
  <si>
    <t>14月</t>
    <rPh sb="2" eb="3">
      <t>ガツ</t>
    </rPh>
    <phoneticPr fontId="4"/>
  </si>
  <si>
    <t>Ｒ６.１</t>
    <phoneticPr fontId="4"/>
  </si>
  <si>
    <t>13月</t>
    <rPh sb="2" eb="3">
      <t>ガツ</t>
    </rPh>
    <phoneticPr fontId="4"/>
  </si>
  <si>
    <t>12月</t>
  </si>
  <si>
    <t>11月</t>
  </si>
  <si>
    <t>10月</t>
  </si>
  <si>
    <t>９月</t>
    <phoneticPr fontId="4"/>
  </si>
  <si>
    <t>８月</t>
    <phoneticPr fontId="4"/>
  </si>
  <si>
    <t>７月</t>
    <phoneticPr fontId="4"/>
  </si>
  <si>
    <t>６月</t>
    <phoneticPr fontId="4"/>
  </si>
  <si>
    <t>５月</t>
    <phoneticPr fontId="4"/>
  </si>
  <si>
    <t>４月</t>
    <phoneticPr fontId="4"/>
  </si>
  <si>
    <t>３月</t>
    <rPh sb="1" eb="2">
      <t>ガツ</t>
    </rPh>
    <phoneticPr fontId="4"/>
  </si>
  <si>
    <t>２月</t>
    <rPh sb="1" eb="2">
      <t>ツキ</t>
    </rPh>
    <phoneticPr fontId="4"/>
  </si>
  <si>
    <t>９月</t>
  </si>
  <si>
    <t>１月</t>
    <rPh sb="1" eb="2">
      <t>ツキ</t>
    </rPh>
    <phoneticPr fontId="4"/>
  </si>
  <si>
    <r>
      <rPr>
        <sz val="10"/>
        <color theme="0"/>
        <rFont val="ＭＳ ゴシック"/>
        <family val="3"/>
        <charset val="128"/>
      </rPr>
      <t>Ｒ５.</t>
    </r>
    <r>
      <rPr>
        <sz val="10"/>
        <rFont val="ＭＳ ゴシック"/>
        <family val="3"/>
        <charset val="128"/>
      </rPr>
      <t>２</t>
    </r>
    <phoneticPr fontId="4"/>
  </si>
  <si>
    <t>―</t>
    <phoneticPr fontId="4"/>
  </si>
  <si>
    <r>
      <rPr>
        <sz val="10"/>
        <color theme="0"/>
        <rFont val="ＭＳ ゴシック"/>
        <family val="3"/>
        <charset val="128"/>
      </rPr>
      <t>Ｒ５.</t>
    </r>
    <r>
      <rPr>
        <sz val="10"/>
        <rFont val="ＭＳ ゴシック"/>
        <family val="3"/>
        <charset val="128"/>
      </rPr>
      <t>３</t>
    </r>
    <r>
      <rPr>
        <sz val="11"/>
        <color theme="1"/>
        <rFont val="游ゴシック"/>
        <family val="2"/>
        <charset val="128"/>
        <scheme val="minor"/>
      </rPr>
      <t/>
    </r>
  </si>
  <si>
    <t>―</t>
  </si>
  <si>
    <r>
      <rPr>
        <sz val="10"/>
        <color theme="0"/>
        <rFont val="ＭＳ ゴシック"/>
        <family val="3"/>
        <charset val="128"/>
      </rPr>
      <t>Ｒ５.</t>
    </r>
    <r>
      <rPr>
        <sz val="10"/>
        <rFont val="ＭＳ ゴシック"/>
        <family val="3"/>
        <charset val="128"/>
      </rPr>
      <t>４</t>
    </r>
    <r>
      <rPr>
        <sz val="11"/>
        <color theme="1"/>
        <rFont val="游ゴシック"/>
        <family val="2"/>
        <charset val="128"/>
        <scheme val="minor"/>
      </rPr>
      <t/>
    </r>
  </si>
  <si>
    <r>
      <rPr>
        <sz val="10"/>
        <color theme="0"/>
        <rFont val="ＭＳ ゴシック"/>
        <family val="3"/>
        <charset val="128"/>
      </rPr>
      <t>Ｒ５.</t>
    </r>
    <r>
      <rPr>
        <sz val="10"/>
        <rFont val="ＭＳ ゴシック"/>
        <family val="3"/>
        <charset val="128"/>
      </rPr>
      <t>５</t>
    </r>
    <r>
      <rPr>
        <sz val="11"/>
        <color theme="1"/>
        <rFont val="游ゴシック"/>
        <family val="2"/>
        <charset val="128"/>
        <scheme val="minor"/>
      </rPr>
      <t/>
    </r>
  </si>
  <si>
    <r>
      <rPr>
        <sz val="10"/>
        <color theme="0"/>
        <rFont val="ＭＳ ゴシック"/>
        <family val="3"/>
        <charset val="128"/>
      </rPr>
      <t>Ｒ５.</t>
    </r>
    <r>
      <rPr>
        <sz val="10"/>
        <rFont val="ＭＳ ゴシック"/>
        <family val="3"/>
        <charset val="128"/>
      </rPr>
      <t>６</t>
    </r>
    <r>
      <rPr>
        <sz val="11"/>
        <color theme="1"/>
        <rFont val="游ゴシック"/>
        <family val="2"/>
        <charset val="128"/>
        <scheme val="minor"/>
      </rPr>
      <t/>
    </r>
  </si>
  <si>
    <r>
      <rPr>
        <sz val="10"/>
        <color theme="0"/>
        <rFont val="ＭＳ ゴシック"/>
        <family val="3"/>
        <charset val="128"/>
      </rPr>
      <t>Ｒ５.</t>
    </r>
    <r>
      <rPr>
        <sz val="10"/>
        <rFont val="ＭＳ ゴシック"/>
        <family val="3"/>
        <charset val="128"/>
      </rPr>
      <t>７</t>
    </r>
    <r>
      <rPr>
        <sz val="11"/>
        <color theme="1"/>
        <rFont val="游ゴシック"/>
        <family val="2"/>
        <charset val="128"/>
        <scheme val="minor"/>
      </rPr>
      <t/>
    </r>
  </si>
  <si>
    <r>
      <rPr>
        <sz val="10"/>
        <color theme="0"/>
        <rFont val="ＭＳ ゴシック"/>
        <family val="3"/>
        <charset val="128"/>
      </rPr>
      <t>Ｒ５.</t>
    </r>
    <r>
      <rPr>
        <sz val="10"/>
        <rFont val="ＭＳ ゴシック"/>
        <family val="3"/>
        <charset val="128"/>
      </rPr>
      <t>８</t>
    </r>
    <r>
      <rPr>
        <sz val="11"/>
        <color theme="1"/>
        <rFont val="游ゴシック"/>
        <family val="2"/>
        <charset val="128"/>
        <scheme val="minor"/>
      </rPr>
      <t/>
    </r>
  </si>
  <si>
    <r>
      <rPr>
        <sz val="10"/>
        <color theme="0"/>
        <rFont val="ＭＳ ゴシック"/>
        <family val="3"/>
        <charset val="128"/>
      </rPr>
      <t>Ｒ５.</t>
    </r>
    <r>
      <rPr>
        <sz val="10"/>
        <rFont val="ＭＳ ゴシック"/>
        <family val="3"/>
        <charset val="128"/>
      </rPr>
      <t>９</t>
    </r>
    <r>
      <rPr>
        <sz val="11"/>
        <color theme="1"/>
        <rFont val="游ゴシック"/>
        <family val="2"/>
        <charset val="128"/>
        <scheme val="minor"/>
      </rPr>
      <t/>
    </r>
  </si>
  <si>
    <r>
      <rPr>
        <sz val="10"/>
        <color theme="0"/>
        <rFont val="ＭＳ ゴシック"/>
        <family val="3"/>
        <charset val="128"/>
      </rPr>
      <t>Ｒ５.</t>
    </r>
    <r>
      <rPr>
        <sz val="10"/>
        <rFont val="ＭＳ ゴシック"/>
        <family val="3"/>
        <charset val="128"/>
      </rPr>
      <t>10</t>
    </r>
    <phoneticPr fontId="4"/>
  </si>
  <si>
    <r>
      <rPr>
        <sz val="10"/>
        <color theme="0"/>
        <rFont val="ＭＳ ゴシック"/>
        <family val="3"/>
        <charset val="128"/>
      </rPr>
      <t>Ｒ５.</t>
    </r>
    <r>
      <rPr>
        <sz val="10"/>
        <rFont val="ＭＳ ゴシック"/>
        <family val="3"/>
        <charset val="128"/>
      </rPr>
      <t>11</t>
    </r>
    <phoneticPr fontId="4"/>
  </si>
  <si>
    <r>
      <rPr>
        <sz val="10"/>
        <color theme="0"/>
        <rFont val="ＭＳ ゴシック"/>
        <family val="3"/>
        <charset val="128"/>
      </rPr>
      <t>Ｒ５.</t>
    </r>
    <r>
      <rPr>
        <sz val="10"/>
        <rFont val="ＭＳ ゴシック"/>
        <family val="3"/>
        <charset val="128"/>
      </rPr>
      <t>12</t>
    </r>
    <phoneticPr fontId="4"/>
  </si>
  <si>
    <t xml:space="preserve"> 13 ～ 36月 ： 補助率 10％ （上限額 250円/月）</t>
    <rPh sb="8" eb="9">
      <t>ツキ</t>
    </rPh>
    <rPh sb="12" eb="15">
      <t>ホジョリツ</t>
    </rPh>
    <rPh sb="21" eb="24">
      <t>ジョウゲンガク</t>
    </rPh>
    <rPh sb="28" eb="29">
      <t>エン</t>
    </rPh>
    <rPh sb="30" eb="31">
      <t>ツキ</t>
    </rPh>
    <phoneticPr fontId="4"/>
  </si>
  <si>
    <t xml:space="preserve"> １ ～ 12月 ： 補助率 20％ （上限額 500円/月）</t>
    <rPh sb="7" eb="8">
      <t>ツキ</t>
    </rPh>
    <rPh sb="29" eb="30">
      <t>ツキ</t>
    </rPh>
    <phoneticPr fontId="4"/>
  </si>
  <si>
    <t>㈱中野市産業</t>
    <rPh sb="1" eb="3">
      <t>ナカノ</t>
    </rPh>
    <rPh sb="3" eb="4">
      <t>シ</t>
    </rPh>
    <rPh sb="4" eb="6">
      <t>サンギョウ</t>
    </rPh>
    <phoneticPr fontId="4"/>
  </si>
  <si>
    <t>人</t>
    <rPh sb="0" eb="1">
      <t>ニン</t>
    </rPh>
    <phoneticPr fontId="3"/>
  </si>
  <si>
    <t>Ｒ７補助対象掛金早見表</t>
    <rPh sb="2" eb="3">
      <t>ホ</t>
    </rPh>
    <rPh sb="3" eb="4">
      <t>スケ</t>
    </rPh>
    <rPh sb="4" eb="5">
      <t>タイ</t>
    </rPh>
    <rPh sb="5" eb="6">
      <t>ゾウ</t>
    </rPh>
    <rPh sb="6" eb="8">
      <t>カケキン</t>
    </rPh>
    <rPh sb="8" eb="9">
      <t>ハヤ</t>
    </rPh>
    <rPh sb="9" eb="10">
      <t>ミ</t>
    </rPh>
    <rPh sb="10" eb="11">
      <t>ヒョウ</t>
    </rPh>
    <phoneticPr fontId="4"/>
  </si>
  <si>
    <t>退職等</t>
    <rPh sb="0" eb="2">
      <t>タイショク</t>
    </rPh>
    <rPh sb="2" eb="3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</si>
</sst>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7.5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1"/>
      <color theme="0" tint="-0.34998626667073579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8"/>
      <name val="ＭＳ ゴシック"/>
      <family val="3"/>
      <charset val="128"/>
    </font>
    <font>
      <b/>
      <i/>
      <sz val="14"/>
      <color rgb="FFFF0000"/>
      <name val="ＭＳ ゴシック"/>
      <family val="3"/>
      <charset val="128"/>
    </font>
    <font>
      <b/>
      <i/>
      <sz val="11"/>
      <color rgb="FFFF0000"/>
      <name val="ＭＳ ゴシック"/>
      <family val="3"/>
      <charset val="128"/>
    </font>
    <font>
      <b/>
      <i/>
      <sz val="20"/>
      <color rgb="FFFF0000"/>
      <name val="ＭＳ Ｐゴシック"/>
      <family val="3"/>
      <charset val="128"/>
    </font>
    <font>
      <b/>
      <i/>
      <sz val="16"/>
      <color rgb="FFFF000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theme="0" tint="-0.249977111117893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10"/>
      <color indexed="18"/>
      <name val="ＭＳ ゴシック"/>
      <family val="3"/>
      <charset val="128"/>
    </font>
    <font>
      <sz val="10"/>
      <color rgb="FF0000FF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name val="Meiryo UI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rgb="FF0000FF"/>
      </bottom>
      <diagonal/>
    </border>
    <border>
      <left style="thin">
        <color indexed="64"/>
      </left>
      <right style="thick">
        <color rgb="FF0000FF"/>
      </right>
      <top style="thin">
        <color indexed="64"/>
      </top>
      <bottom style="thin">
        <color indexed="64"/>
      </bottom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n">
        <color indexed="64"/>
      </bottom>
      <diagonal/>
    </border>
    <border>
      <left style="thick">
        <color rgb="FF0000FF"/>
      </left>
      <right style="thin">
        <color indexed="64"/>
      </right>
      <top style="medium">
        <color indexed="64"/>
      </top>
      <bottom style="thick">
        <color rgb="FF0000FF"/>
      </bottom>
      <diagonal/>
    </border>
    <border>
      <left style="thin">
        <color indexed="64"/>
      </left>
      <right style="thick">
        <color rgb="FF0000FF"/>
      </right>
      <top style="thick">
        <color rgb="FF0000FF"/>
      </top>
      <bottom style="thin">
        <color indexed="64"/>
      </bottom>
      <diagonal/>
    </border>
    <border>
      <left style="thick">
        <color rgb="FF0000FF"/>
      </left>
      <right style="thin">
        <color indexed="64"/>
      </right>
      <top style="thin">
        <color indexed="64"/>
      </top>
      <bottom style="thick">
        <color rgb="FF0000FF"/>
      </bottom>
      <diagonal/>
    </border>
    <border>
      <left/>
      <right style="thick">
        <color rgb="FF0000FF"/>
      </right>
      <top/>
      <bottom/>
      <diagonal/>
    </border>
    <border>
      <left/>
      <right style="thick">
        <color rgb="FF0000FF"/>
      </right>
      <top style="thick">
        <color rgb="FF0000FF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0000FF"/>
      </right>
      <top style="thin">
        <color indexed="64"/>
      </top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/>
    <xf numFmtId="38" fontId="6" fillId="0" borderId="0" applyFont="0" applyFill="0" applyBorder="0" applyAlignment="0" applyProtection="0"/>
  </cellStyleXfs>
  <cellXfs count="192">
    <xf numFmtId="0" fontId="0" fillId="0" borderId="0" xfId="0">
      <alignment vertical="center"/>
    </xf>
    <xf numFmtId="0" fontId="5" fillId="0" borderId="0" xfId="0" applyFont="1" applyAlignment="1">
      <alignment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8" fillId="0" borderId="0" xfId="0" applyFont="1" applyAlignment="1">
      <alignment horizontal="centerContinuous" vertical="center"/>
    </xf>
    <xf numFmtId="0" fontId="8" fillId="0" borderId="7" xfId="0" applyFont="1" applyBorder="1">
      <alignment vertical="center"/>
    </xf>
    <xf numFmtId="0" fontId="8" fillId="0" borderId="19" xfId="0" applyFont="1" applyBorder="1">
      <alignment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centerContinuous" vertical="center"/>
    </xf>
    <xf numFmtId="0" fontId="12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8" fillId="0" borderId="0" xfId="0" applyFont="1" applyBorder="1">
      <alignment vertical="center"/>
    </xf>
    <xf numFmtId="0" fontId="8" fillId="0" borderId="5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7" fillId="0" borderId="0" xfId="0" applyFont="1" applyBorder="1" applyAlignment="1">
      <alignment horizontal="distributed" justifyLastLine="1"/>
    </xf>
    <xf numFmtId="0" fontId="7" fillId="0" borderId="0" xfId="0" applyFont="1" applyBorder="1" applyAlignment="1" applyProtection="1">
      <alignment horizontal="left" wrapText="1" indent="1"/>
      <protection locked="0"/>
    </xf>
    <xf numFmtId="0" fontId="5" fillId="0" borderId="0" xfId="0" applyFont="1" applyBorder="1" applyAlignment="1">
      <alignment shrinkToFit="1"/>
    </xf>
    <xf numFmtId="0" fontId="8" fillId="0" borderId="0" xfId="0" applyFont="1" applyBorder="1" applyAlignment="1">
      <alignment horizontal="centerContinuous" vertical="center"/>
    </xf>
    <xf numFmtId="0" fontId="8" fillId="0" borderId="11" xfId="0" applyFont="1" applyBorder="1">
      <alignment vertical="center"/>
    </xf>
    <xf numFmtId="3" fontId="6" fillId="0" borderId="11" xfId="0" applyNumberFormat="1" applyFont="1" applyBorder="1" applyAlignment="1">
      <alignment vertical="center" shrinkToFit="1"/>
    </xf>
    <xf numFmtId="3" fontId="17" fillId="3" borderId="10" xfId="0" applyNumberFormat="1" applyFont="1" applyFill="1" applyBorder="1" applyAlignment="1">
      <alignment vertical="center" shrinkToFit="1"/>
    </xf>
    <xf numFmtId="0" fontId="8" fillId="0" borderId="0" xfId="0" applyFont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38" fontId="12" fillId="0" borderId="13" xfId="1" applyFont="1" applyBorder="1" applyAlignment="1" applyProtection="1">
      <alignment horizontal="center" vertical="center"/>
      <protection locked="0"/>
    </xf>
    <xf numFmtId="38" fontId="12" fillId="0" borderId="13" xfId="1" applyFont="1" applyBorder="1">
      <alignment vertical="center"/>
    </xf>
    <xf numFmtId="38" fontId="12" fillId="0" borderId="10" xfId="1" applyFont="1" applyBorder="1" applyAlignment="1" applyProtection="1">
      <alignment horizontal="center" vertical="center"/>
      <protection locked="0"/>
    </xf>
    <xf numFmtId="38" fontId="12" fillId="0" borderId="10" xfId="1" applyFont="1" applyBorder="1">
      <alignment vertical="center"/>
    </xf>
    <xf numFmtId="38" fontId="12" fillId="0" borderId="15" xfId="1" applyFont="1" applyBorder="1" applyAlignment="1" applyProtection="1">
      <alignment horizontal="center" vertical="center"/>
      <protection locked="0"/>
    </xf>
    <xf numFmtId="38" fontId="12" fillId="0" borderId="15" xfId="1" applyFont="1" applyBorder="1">
      <alignment vertical="center"/>
    </xf>
    <xf numFmtId="38" fontId="12" fillId="0" borderId="14" xfId="1" applyFont="1" applyBorder="1">
      <alignment vertical="center"/>
    </xf>
    <xf numFmtId="38" fontId="12" fillId="0" borderId="16" xfId="1" applyFont="1" applyBorder="1" applyAlignment="1">
      <alignment horizontal="right" vertical="center"/>
    </xf>
    <xf numFmtId="38" fontId="12" fillId="0" borderId="16" xfId="1" applyFont="1" applyBorder="1">
      <alignment vertical="center"/>
    </xf>
    <xf numFmtId="38" fontId="18" fillId="0" borderId="10" xfId="1" applyFont="1" applyBorder="1" applyAlignment="1">
      <alignment vertical="center" shrinkToFit="1"/>
    </xf>
    <xf numFmtId="38" fontId="12" fillId="3" borderId="13" xfId="1" applyFont="1" applyFill="1" applyBorder="1">
      <alignment vertical="center"/>
    </xf>
    <xf numFmtId="38" fontId="12" fillId="3" borderId="10" xfId="1" applyFont="1" applyFill="1" applyBorder="1">
      <alignment vertical="center"/>
    </xf>
    <xf numFmtId="38" fontId="12" fillId="3" borderId="15" xfId="1" applyFont="1" applyFill="1" applyBorder="1">
      <alignment vertical="center"/>
    </xf>
    <xf numFmtId="38" fontId="12" fillId="3" borderId="14" xfId="1" applyFont="1" applyFill="1" applyBorder="1">
      <alignment vertical="center"/>
    </xf>
    <xf numFmtId="38" fontId="12" fillId="3" borderId="16" xfId="1" applyFont="1" applyFill="1" applyBorder="1">
      <alignment vertical="center"/>
    </xf>
    <xf numFmtId="38" fontId="12" fillId="3" borderId="7" xfId="1" applyFont="1" applyFill="1" applyBorder="1">
      <alignment vertical="center"/>
    </xf>
    <xf numFmtId="38" fontId="12" fillId="0" borderId="7" xfId="1" applyFont="1" applyBorder="1" applyAlignment="1">
      <alignment horizontal="right" vertical="center"/>
    </xf>
    <xf numFmtId="38" fontId="12" fillId="0" borderId="7" xfId="1" applyFont="1" applyBorder="1">
      <alignment vertical="center"/>
    </xf>
    <xf numFmtId="38" fontId="12" fillId="0" borderId="10" xfId="1" applyFont="1" applyBorder="1" applyAlignment="1">
      <alignment horizontal="right" vertical="center"/>
    </xf>
    <xf numFmtId="38" fontId="12" fillId="0" borderId="17" xfId="1" applyFont="1" applyBorder="1" applyAlignment="1" applyProtection="1">
      <alignment horizontal="center" vertical="center"/>
      <protection locked="0"/>
    </xf>
    <xf numFmtId="38" fontId="12" fillId="0" borderId="18" xfId="1" applyFont="1" applyBorder="1">
      <alignment vertical="center"/>
    </xf>
    <xf numFmtId="38" fontId="12" fillId="3" borderId="18" xfId="1" applyFont="1" applyFill="1" applyBorder="1">
      <alignment vertical="center"/>
    </xf>
    <xf numFmtId="38" fontId="13" fillId="3" borderId="10" xfId="1" applyFont="1" applyFill="1" applyBorder="1">
      <alignment vertical="center"/>
    </xf>
    <xf numFmtId="38" fontId="19" fillId="0" borderId="10" xfId="1" applyFont="1" applyBorder="1" applyAlignment="1">
      <alignment vertical="center" shrinkToFit="1"/>
    </xf>
    <xf numFmtId="38" fontId="20" fillId="0" borderId="10" xfId="1" applyFont="1" applyBorder="1">
      <alignment vertical="center"/>
    </xf>
    <xf numFmtId="0" fontId="12" fillId="0" borderId="3" xfId="0" applyFont="1" applyBorder="1" applyAlignment="1" applyProtection="1">
      <alignment horizontal="center" vertical="center"/>
      <protection locked="0"/>
    </xf>
    <xf numFmtId="0" fontId="26" fillId="0" borderId="0" xfId="2" applyFont="1" applyAlignment="1">
      <alignment vertical="center"/>
    </xf>
    <xf numFmtId="0" fontId="27" fillId="0" borderId="0" xfId="2" applyFont="1" applyBorder="1" applyAlignment="1">
      <alignment horizontal="center" vertical="center"/>
    </xf>
    <xf numFmtId="0" fontId="27" fillId="0" borderId="24" xfId="2" applyFont="1" applyBorder="1" applyAlignment="1">
      <alignment horizontal="center" vertical="center"/>
    </xf>
    <xf numFmtId="0" fontId="26" fillId="0" borderId="0" xfId="2" applyFont="1" applyBorder="1" applyAlignment="1">
      <alignment vertical="center"/>
    </xf>
    <xf numFmtId="0" fontId="26" fillId="0" borderId="32" xfId="2" applyFont="1" applyBorder="1" applyAlignment="1">
      <alignment horizontal="center" vertical="center"/>
    </xf>
    <xf numFmtId="0" fontId="26" fillId="0" borderId="9" xfId="2" quotePrefix="1" applyFont="1" applyBorder="1" applyAlignment="1">
      <alignment horizontal="center" vertical="center"/>
    </xf>
    <xf numFmtId="0" fontId="26" fillId="0" borderId="33" xfId="2" applyFont="1" applyBorder="1" applyAlignment="1">
      <alignment horizontal="center" vertical="center"/>
    </xf>
    <xf numFmtId="0" fontId="28" fillId="4" borderId="34" xfId="2" applyFont="1" applyFill="1" applyBorder="1" applyAlignment="1">
      <alignment horizontal="center" vertical="center"/>
    </xf>
    <xf numFmtId="0" fontId="29" fillId="0" borderId="35" xfId="2" applyFont="1" applyBorder="1" applyAlignment="1">
      <alignment horizontal="center" vertical="center"/>
    </xf>
    <xf numFmtId="0" fontId="29" fillId="0" borderId="11" xfId="2" applyFont="1" applyBorder="1" applyAlignment="1">
      <alignment horizontal="center" vertical="center"/>
    </xf>
    <xf numFmtId="0" fontId="28" fillId="4" borderId="3" xfId="2" applyFont="1" applyFill="1" applyBorder="1" applyAlignment="1">
      <alignment horizontal="center" vertical="center"/>
    </xf>
    <xf numFmtId="0" fontId="28" fillId="4" borderId="36" xfId="2" applyFont="1" applyFill="1" applyBorder="1" applyAlignment="1">
      <alignment horizontal="center" vertical="center"/>
    </xf>
    <xf numFmtId="0" fontId="29" fillId="0" borderId="37" xfId="2" applyFont="1" applyBorder="1" applyAlignment="1">
      <alignment horizontal="center" vertical="center"/>
    </xf>
    <xf numFmtId="0" fontId="29" fillId="0" borderId="7" xfId="2" applyFont="1" applyBorder="1" applyAlignment="1">
      <alignment horizontal="center" vertical="center"/>
    </xf>
    <xf numFmtId="0" fontId="28" fillId="4" borderId="7" xfId="2" applyFont="1" applyFill="1" applyBorder="1" applyAlignment="1">
      <alignment horizontal="center" vertical="center"/>
    </xf>
    <xf numFmtId="0" fontId="26" fillId="0" borderId="38" xfId="2" applyFont="1" applyBorder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28" fillId="0" borderId="24" xfId="2" applyFont="1" applyBorder="1" applyAlignment="1">
      <alignment horizontal="center" vertical="center"/>
    </xf>
    <xf numFmtId="0" fontId="26" fillId="0" borderId="39" xfId="2" applyFont="1" applyBorder="1" applyAlignment="1">
      <alignment horizontal="center" vertical="center"/>
    </xf>
    <xf numFmtId="0" fontId="28" fillId="4" borderId="33" xfId="2" applyFont="1" applyFill="1" applyBorder="1" applyAlignment="1">
      <alignment horizontal="center" vertical="center"/>
    </xf>
    <xf numFmtId="0" fontId="28" fillId="5" borderId="3" xfId="2" applyFont="1" applyFill="1" applyBorder="1" applyAlignment="1">
      <alignment horizontal="center" vertical="center"/>
    </xf>
    <xf numFmtId="0" fontId="28" fillId="5" borderId="7" xfId="2" applyFont="1" applyFill="1" applyBorder="1" applyAlignment="1">
      <alignment horizontal="center" vertical="center"/>
    </xf>
    <xf numFmtId="0" fontId="28" fillId="5" borderId="33" xfId="2" applyFont="1" applyFill="1" applyBorder="1" applyAlignment="1">
      <alignment horizontal="center" vertical="center"/>
    </xf>
    <xf numFmtId="0" fontId="28" fillId="0" borderId="38" xfId="2" applyFont="1" applyBorder="1" applyAlignment="1">
      <alignment horizontal="center" vertical="center"/>
    </xf>
    <xf numFmtId="0" fontId="28" fillId="5" borderId="40" xfId="2" applyFont="1" applyFill="1" applyBorder="1" applyAlignment="1">
      <alignment horizontal="center" vertical="center"/>
    </xf>
    <xf numFmtId="0" fontId="26" fillId="0" borderId="41" xfId="2" applyFont="1" applyBorder="1" applyAlignment="1">
      <alignment horizontal="center" vertical="center"/>
    </xf>
    <xf numFmtId="0" fontId="31" fillId="6" borderId="42" xfId="2" applyFont="1" applyFill="1" applyBorder="1" applyAlignment="1">
      <alignment horizontal="center" vertical="center"/>
    </xf>
    <xf numFmtId="0" fontId="28" fillId="5" borderId="43" xfId="2" applyFont="1" applyFill="1" applyBorder="1" applyAlignment="1">
      <alignment horizontal="center" vertical="center"/>
    </xf>
    <xf numFmtId="0" fontId="31" fillId="6" borderId="3" xfId="2" applyFont="1" applyFill="1" applyBorder="1" applyAlignment="1">
      <alignment horizontal="center" vertical="center"/>
    </xf>
    <xf numFmtId="0" fontId="31" fillId="6" borderId="44" xfId="2" applyFont="1" applyFill="1" applyBorder="1" applyAlignment="1">
      <alignment horizontal="center" vertical="center"/>
    </xf>
    <xf numFmtId="0" fontId="31" fillId="6" borderId="7" xfId="2" applyFont="1" applyFill="1" applyBorder="1" applyAlignment="1">
      <alignment horizontal="center" vertical="center"/>
    </xf>
    <xf numFmtId="0" fontId="28" fillId="5" borderId="45" xfId="2" applyFont="1" applyFill="1" applyBorder="1" applyAlignment="1">
      <alignment horizontal="center" vertical="center"/>
    </xf>
    <xf numFmtId="0" fontId="26" fillId="0" borderId="46" xfId="2" applyFont="1" applyBorder="1" applyAlignment="1">
      <alignment horizontal="center" vertical="center"/>
    </xf>
    <xf numFmtId="0" fontId="31" fillId="0" borderId="0" xfId="2" applyFont="1" applyAlignment="1">
      <alignment horizontal="center" vertical="center"/>
    </xf>
    <xf numFmtId="0" fontId="31" fillId="0" borderId="24" xfId="2" applyFont="1" applyBorder="1" applyAlignment="1">
      <alignment horizontal="center" vertical="center"/>
    </xf>
    <xf numFmtId="0" fontId="26" fillId="0" borderId="47" xfId="2" applyFont="1" applyBorder="1" applyAlignment="1">
      <alignment horizontal="center" vertical="center"/>
    </xf>
    <xf numFmtId="0" fontId="31" fillId="6" borderId="43" xfId="2" applyFont="1" applyFill="1" applyBorder="1" applyAlignment="1">
      <alignment horizontal="center" vertical="center"/>
    </xf>
    <xf numFmtId="0" fontId="31" fillId="6" borderId="41" xfId="2" applyFont="1" applyFill="1" applyBorder="1" applyAlignment="1">
      <alignment horizontal="center" vertical="center"/>
    </xf>
    <xf numFmtId="0" fontId="26" fillId="0" borderId="48" xfId="2" applyFont="1" applyBorder="1" applyAlignment="1">
      <alignment horizontal="center" vertical="center"/>
    </xf>
    <xf numFmtId="0" fontId="29" fillId="0" borderId="49" xfId="2" applyFont="1" applyBorder="1" applyAlignment="1">
      <alignment horizontal="center" vertical="center"/>
    </xf>
    <xf numFmtId="0" fontId="29" fillId="0" borderId="3" xfId="2" applyFont="1" applyBorder="1" applyAlignment="1">
      <alignment horizontal="center" vertical="center"/>
    </xf>
    <xf numFmtId="0" fontId="29" fillId="0" borderId="44" xfId="2" applyFont="1" applyBorder="1" applyAlignment="1">
      <alignment horizontal="center" vertical="center"/>
    </xf>
    <xf numFmtId="0" fontId="31" fillId="6" borderId="50" xfId="2" applyFont="1" applyFill="1" applyBorder="1" applyAlignment="1">
      <alignment horizontal="center" vertical="center"/>
    </xf>
    <xf numFmtId="0" fontId="31" fillId="6" borderId="51" xfId="2" applyFont="1" applyFill="1" applyBorder="1" applyAlignment="1">
      <alignment horizontal="center" vertical="center"/>
    </xf>
    <xf numFmtId="0" fontId="31" fillId="6" borderId="52" xfId="2" applyFont="1" applyFill="1" applyBorder="1" applyAlignment="1">
      <alignment horizontal="center" vertical="center"/>
    </xf>
    <xf numFmtId="0" fontId="26" fillId="0" borderId="24" xfId="2" applyFont="1" applyBorder="1" applyAlignment="1">
      <alignment vertical="center"/>
    </xf>
    <xf numFmtId="0" fontId="26" fillId="0" borderId="0" xfId="2" applyFont="1" applyAlignment="1">
      <alignment vertical="center" wrapText="1"/>
    </xf>
    <xf numFmtId="0" fontId="26" fillId="4" borderId="7" xfId="2" applyFont="1" applyFill="1" applyBorder="1" applyAlignment="1">
      <alignment vertical="center"/>
    </xf>
    <xf numFmtId="0" fontId="32" fillId="0" borderId="7" xfId="2" applyFont="1" applyBorder="1" applyAlignment="1">
      <alignment vertical="center"/>
    </xf>
    <xf numFmtId="0" fontId="32" fillId="0" borderId="4" xfId="2" applyFont="1" applyBorder="1" applyAlignment="1">
      <alignment vertical="center"/>
    </xf>
    <xf numFmtId="0" fontId="32" fillId="0" borderId="25" xfId="2" applyFont="1" applyBorder="1" applyAlignment="1">
      <alignment vertical="center"/>
    </xf>
    <xf numFmtId="0" fontId="28" fillId="0" borderId="7" xfId="2" applyFont="1" applyBorder="1" applyAlignment="1">
      <alignment vertical="center"/>
    </xf>
    <xf numFmtId="0" fontId="26" fillId="6" borderId="7" xfId="2" applyFont="1" applyFill="1" applyBorder="1" applyAlignment="1">
      <alignment vertical="center"/>
    </xf>
    <xf numFmtId="0" fontId="33" fillId="0" borderId="7" xfId="2" applyFont="1" applyBorder="1" applyAlignment="1">
      <alignment vertical="center"/>
    </xf>
    <xf numFmtId="0" fontId="33" fillId="0" borderId="4" xfId="2" applyFont="1" applyBorder="1" applyAlignment="1">
      <alignment vertical="center"/>
    </xf>
    <xf numFmtId="0" fontId="33" fillId="0" borderId="3" xfId="2" applyFont="1" applyBorder="1" applyAlignment="1">
      <alignment vertical="center"/>
    </xf>
    <xf numFmtId="0" fontId="31" fillId="0" borderId="10" xfId="2" applyFont="1" applyBorder="1" applyAlignment="1">
      <alignment vertical="center"/>
    </xf>
    <xf numFmtId="38" fontId="5" fillId="0" borderId="29" xfId="3" applyFont="1" applyBorder="1" applyAlignment="1" applyProtection="1">
      <alignment vertical="center" shrinkToFit="1"/>
    </xf>
    <xf numFmtId="38" fontId="23" fillId="0" borderId="10" xfId="3" applyFont="1" applyBorder="1" applyAlignment="1" applyProtection="1">
      <alignment vertical="center" shrinkToFit="1"/>
    </xf>
    <xf numFmtId="38" fontId="5" fillId="0" borderId="10" xfId="3" applyFont="1" applyBorder="1" applyAlignment="1" applyProtection="1">
      <alignment vertical="center" shrinkToFit="1"/>
    </xf>
    <xf numFmtId="38" fontId="5" fillId="0" borderId="15" xfId="3" applyFont="1" applyBorder="1" applyAlignment="1" applyProtection="1">
      <alignment vertical="center" shrinkToFit="1"/>
    </xf>
    <xf numFmtId="38" fontId="23" fillId="0" borderId="15" xfId="3" applyFont="1" applyBorder="1" applyAlignment="1" applyProtection="1">
      <alignment vertical="center" shrinkToFit="1"/>
    </xf>
    <xf numFmtId="38" fontId="5" fillId="0" borderId="17" xfId="3" applyFont="1" applyBorder="1" applyAlignment="1" applyProtection="1">
      <alignment vertical="center" shrinkToFit="1"/>
    </xf>
    <xf numFmtId="0" fontId="25" fillId="0" borderId="2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</xf>
    <xf numFmtId="0" fontId="21" fillId="0" borderId="0" xfId="2" applyFont="1" applyBorder="1" applyAlignment="1">
      <alignment horizontal="center" vertical="center"/>
    </xf>
    <xf numFmtId="0" fontId="26" fillId="0" borderId="30" xfId="2" applyFont="1" applyBorder="1" applyAlignment="1">
      <alignment horizontal="center" vertical="center"/>
    </xf>
    <xf numFmtId="0" fontId="26" fillId="0" borderId="31" xfId="2" applyFont="1" applyBorder="1" applyAlignment="1">
      <alignment horizontal="center" vertical="center"/>
    </xf>
    <xf numFmtId="0" fontId="26" fillId="0" borderId="4" xfId="2" applyFont="1" applyBorder="1" applyAlignment="1">
      <alignment horizontal="center" vertical="center"/>
    </xf>
    <xf numFmtId="0" fontId="5" fillId="0" borderId="4" xfId="2" applyFont="1" applyBorder="1" applyAlignment="1">
      <alignment vertical="center"/>
    </xf>
    <xf numFmtId="0" fontId="5" fillId="0" borderId="3" xfId="2" applyFont="1" applyBorder="1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23" fillId="0" borderId="8" xfId="2" applyFont="1" applyBorder="1" applyAlignment="1" applyProtection="1">
      <alignment horizontal="center" vertical="center"/>
    </xf>
    <xf numFmtId="0" fontId="23" fillId="0" borderId="10" xfId="2" applyFont="1" applyBorder="1" applyAlignment="1" applyProtection="1">
      <alignment horizontal="center" vertical="center"/>
    </xf>
    <xf numFmtId="57" fontId="23" fillId="0" borderId="8" xfId="2" applyNumberFormat="1" applyFont="1" applyBorder="1" applyAlignment="1" applyProtection="1">
      <alignment horizontal="center" vertical="center" shrinkToFit="1"/>
    </xf>
    <xf numFmtId="57" fontId="23" fillId="0" borderId="10" xfId="2" applyNumberFormat="1" applyFont="1" applyBorder="1" applyAlignment="1" applyProtection="1">
      <alignment horizontal="center" vertical="center" shrinkToFit="1"/>
    </xf>
    <xf numFmtId="0" fontId="23" fillId="0" borderId="8" xfId="2" applyFont="1" applyBorder="1" applyAlignment="1" applyProtection="1">
      <alignment horizontal="center" vertical="center" shrinkToFit="1"/>
    </xf>
    <xf numFmtId="0" fontId="23" fillId="0" borderId="10" xfId="2" applyFont="1" applyBorder="1" applyAlignment="1" applyProtection="1">
      <alignment horizontal="center" vertical="center" shrinkToFit="1"/>
    </xf>
    <xf numFmtId="0" fontId="9" fillId="0" borderId="16" xfId="0" applyFont="1" applyBorder="1" applyAlignment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2" fillId="0" borderId="17" xfId="0" applyFont="1" applyBorder="1" applyAlignment="1" applyProtection="1">
      <alignment horizontal="center" vertical="center"/>
    </xf>
    <xf numFmtId="0" fontId="5" fillId="0" borderId="8" xfId="2" applyFont="1" applyBorder="1" applyAlignment="1" applyProtection="1">
      <alignment horizontal="center" vertical="center"/>
    </xf>
    <xf numFmtId="0" fontId="5" fillId="0" borderId="10" xfId="2" applyFont="1" applyBorder="1" applyAlignment="1" applyProtection="1">
      <alignment horizontal="center" vertical="center"/>
    </xf>
    <xf numFmtId="57" fontId="5" fillId="0" borderId="8" xfId="2" applyNumberFormat="1" applyFont="1" applyBorder="1" applyAlignment="1" applyProtection="1">
      <alignment horizontal="center" vertical="center" shrinkToFit="1"/>
    </xf>
    <xf numFmtId="57" fontId="5" fillId="0" borderId="10" xfId="2" applyNumberFormat="1" applyFont="1" applyBorder="1" applyAlignment="1" applyProtection="1">
      <alignment horizontal="center" vertical="center" shrinkToFit="1"/>
    </xf>
    <xf numFmtId="0" fontId="7" fillId="0" borderId="8" xfId="2" applyFont="1" applyBorder="1" applyAlignment="1" applyProtection="1">
      <alignment horizontal="center" vertical="center" shrinkToFit="1"/>
    </xf>
    <xf numFmtId="0" fontId="7" fillId="0" borderId="10" xfId="2" applyFont="1" applyBorder="1" applyAlignment="1" applyProtection="1">
      <alignment horizontal="center" vertical="center" shrinkToFit="1"/>
    </xf>
    <xf numFmtId="0" fontId="15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23" fillId="0" borderId="11" xfId="2" applyFont="1" applyBorder="1" applyAlignment="1" applyProtection="1">
      <alignment horizontal="center" vertical="center"/>
    </xf>
    <xf numFmtId="57" fontId="23" fillId="0" borderId="11" xfId="2" applyNumberFormat="1" applyFont="1" applyBorder="1" applyAlignment="1" applyProtection="1">
      <alignment horizontal="center" vertical="center" shrinkToFit="1"/>
    </xf>
    <xf numFmtId="0" fontId="23" fillId="0" borderId="11" xfId="2" applyFont="1" applyBorder="1" applyAlignment="1" applyProtection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distributed" justifyLastLine="1"/>
    </xf>
    <xf numFmtId="0" fontId="22" fillId="0" borderId="1" xfId="2" applyFont="1" applyBorder="1" applyAlignment="1" applyProtection="1">
      <alignment horizontal="left" wrapText="1" indent="1"/>
    </xf>
    <xf numFmtId="0" fontId="22" fillId="0" borderId="2" xfId="2" applyFont="1" applyBorder="1" applyAlignment="1" applyProtection="1">
      <alignment horizontal="center" vertical="center"/>
    </xf>
    <xf numFmtId="0" fontId="22" fillId="0" borderId="4" xfId="2" applyFont="1" applyBorder="1" applyAlignment="1" applyProtection="1">
      <alignment horizontal="center" vertical="center"/>
    </xf>
    <xf numFmtId="0" fontId="7" fillId="0" borderId="6" xfId="0" applyFont="1" applyBorder="1" applyAlignment="1">
      <alignment horizontal="distributed" justifyLastLine="1"/>
    </xf>
    <xf numFmtId="0" fontId="22" fillId="0" borderId="6" xfId="2" applyFont="1" applyBorder="1" applyAlignment="1" applyProtection="1">
      <alignment horizontal="left" wrapText="1" indent="1"/>
    </xf>
    <xf numFmtId="0" fontId="12" fillId="0" borderId="9" xfId="0" applyFont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left" wrapText="1" indent="1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left" wrapText="1" indent="1"/>
      <protection locked="0"/>
    </xf>
    <xf numFmtId="0" fontId="34" fillId="0" borderId="7" xfId="0" applyFont="1" applyBorder="1" applyAlignment="1">
      <alignment horizontal="center" vertical="center" textRotation="255" wrapText="1"/>
    </xf>
    <xf numFmtId="0" fontId="34" fillId="0" borderId="9" xfId="0" applyFont="1" applyBorder="1" applyAlignment="1">
      <alignment horizontal="center" vertical="center" textRotation="255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>
      <alignment horizontal="center" vertical="center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57" fontId="12" fillId="0" borderId="12" xfId="0" applyNumberFormat="1" applyFont="1" applyBorder="1" applyAlignment="1" applyProtection="1">
      <alignment horizontal="center" vertical="center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190497</xdr:colOff>
      <xdr:row>1</xdr:row>
      <xdr:rowOff>38099</xdr:rowOff>
    </xdr:from>
    <xdr:to>
      <xdr:col>12</xdr:col>
      <xdr:colOff>781049</xdr:colOff>
      <xdr:row>2</xdr:row>
      <xdr:rowOff>104774</xdr:rowOff>
    </xdr:to>
    <xdr:sp macro="" textlink="">
      <xdr:nvSpPr>
        <xdr:cNvPr id="3" name="テキスト ボックス 2"/>
        <xdr:cNvSpPr txBox="1"/>
      </xdr:nvSpPr>
      <xdr:spPr>
        <a:xfrm>
          <a:off x="190497" y="380999"/>
          <a:ext cx="10086977" cy="657225"/>
        </a:xfrm>
        <a:prstGeom prst="round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ja-JP" sz="1200" b="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補助対象は、</a:t>
          </a:r>
          <a:r>
            <a:rPr kumimoji="1" lang="ja-JP" altLang="ja-JP" sz="1200" b="0" u="sng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加入から１月～</a:t>
          </a:r>
          <a:r>
            <a:rPr kumimoji="1" lang="en-US" altLang="ja-JP" sz="1200" b="0" u="sng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36</a:t>
          </a:r>
          <a:r>
            <a:rPr kumimoji="1" lang="ja-JP" altLang="ja-JP" sz="1200" b="0" u="sng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月目</a:t>
          </a:r>
          <a:r>
            <a:rPr kumimoji="1" lang="ja-JP" altLang="en-US" sz="1200" b="0" u="sng" baseline="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（Ｒ４年２月～Ｒ７年</a:t>
          </a:r>
          <a:r>
            <a:rPr kumimoji="1" lang="en-US" altLang="ja-JP" sz="1200" b="0" u="sng" baseline="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12</a:t>
          </a:r>
          <a:r>
            <a:rPr kumimoji="1" lang="ja-JP" altLang="en-US" sz="1200" b="0" u="sng" baseline="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月に加入）</a:t>
          </a:r>
          <a:r>
            <a:rPr kumimoji="1" lang="ja-JP" altLang="ja-JP" sz="1200" b="0" baseline="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かつ </a:t>
          </a:r>
          <a:r>
            <a:rPr kumimoji="1" lang="ja-JP" altLang="ja-JP" sz="1200" b="0" u="sng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令和７年１月～</a:t>
          </a:r>
          <a:r>
            <a:rPr kumimoji="1" lang="en-US" altLang="ja-JP" sz="1200" b="0" u="sng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12</a:t>
          </a:r>
          <a:r>
            <a:rPr kumimoji="1" lang="ja-JP" altLang="ja-JP" sz="1200" b="0" u="sng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月の掛金</a:t>
          </a:r>
          <a:r>
            <a:rPr kumimoji="1" lang="ja-JP" altLang="ja-JP" sz="1200" b="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です。</a:t>
          </a:r>
          <a:endParaRPr lang="ja-JP" altLang="ja-JP" sz="1200" b="0">
            <a:solidFill>
              <a:schemeClr val="bg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200" b="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※37</a:t>
          </a:r>
          <a:r>
            <a:rPr kumimoji="1" lang="ja-JP" altLang="en-US" sz="1200" b="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カ</a:t>
          </a:r>
          <a:r>
            <a:rPr kumimoji="1" lang="ja-JP" altLang="ja-JP" sz="1200" b="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月目以降</a:t>
          </a:r>
          <a:r>
            <a:rPr kumimoji="1" lang="ja-JP" altLang="en-US" sz="1200" b="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（Ｒ４年１月以前の加入）</a:t>
          </a:r>
          <a:r>
            <a:rPr kumimoji="1" lang="ja-JP" altLang="ja-JP" sz="1200" b="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であったり</a:t>
          </a:r>
          <a:r>
            <a:rPr kumimoji="1" lang="ja-JP" altLang="en-US" sz="1200" b="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、</a:t>
          </a:r>
          <a:r>
            <a:rPr kumimoji="1" lang="ja-JP" altLang="ja-JP" sz="1200" b="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令和</a:t>
          </a:r>
          <a:r>
            <a:rPr kumimoji="1" lang="ja-JP" altLang="en-US" sz="1200" b="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６</a:t>
          </a:r>
          <a:r>
            <a:rPr kumimoji="1" lang="ja-JP" altLang="ja-JP" sz="1200" b="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年やそれ以前</a:t>
          </a:r>
          <a:r>
            <a:rPr kumimoji="1" lang="ja-JP" altLang="en-US" sz="1200" b="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の掛金、</a:t>
          </a:r>
          <a:r>
            <a:rPr kumimoji="1" lang="ja-JP" altLang="ja-JP" sz="1200" b="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令和８年１月以降の掛金は補助の対象になりません。</a:t>
          </a:r>
          <a:endParaRPr kumimoji="1" lang="ja-JP" altLang="en-US" sz="1100" b="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oneCellAnchor>
    <xdr:from>
      <xdr:col>1</xdr:col>
      <xdr:colOff>123824</xdr:colOff>
      <xdr:row>7</xdr:row>
      <xdr:rowOff>381000</xdr:rowOff>
    </xdr:from>
    <xdr:ext cx="13458825" cy="419100"/>
    <xdr:sp macro="" textlink="">
      <xdr:nvSpPr>
        <xdr:cNvPr id="9" name="テキスト ボックス 8"/>
        <xdr:cNvSpPr txBox="1"/>
      </xdr:nvSpPr>
      <xdr:spPr>
        <a:xfrm>
          <a:off x="323849" y="3314700"/>
          <a:ext cx="13458825" cy="419100"/>
        </a:xfrm>
        <a:prstGeom prst="roundRect">
          <a:avLst/>
        </a:prstGeom>
        <a:solidFill>
          <a:srgbClr val="FF0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↑</a:t>
          </a:r>
          <a:r>
            <a:rPr kumimoji="1" lang="en-US" altLang="ja-JP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 </a:t>
          </a:r>
          <a:r>
            <a:rPr kumimoji="1" lang="ja-JP" altLang="ja-JP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 令和４年４月加入につき、早見表のとおり、令和７年１月～３月（ ＝ </a:t>
          </a:r>
          <a:r>
            <a:rPr kumimoji="1" lang="en-US" altLang="ja-JP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34</a:t>
          </a:r>
          <a:r>
            <a:rPr kumimoji="1" lang="ja-JP" altLang="ja-JP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～</a:t>
          </a:r>
          <a:r>
            <a:rPr kumimoji="1" lang="en-US" altLang="ja-JP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36</a:t>
          </a:r>
          <a:r>
            <a:rPr kumimoji="1" lang="ja-JP" altLang="ja-JP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月目）の掛金が補助対象となりますので、</a:t>
          </a:r>
          <a:r>
            <a:rPr kumimoji="1" lang="en-US" altLang="ja-JP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【13</a:t>
          </a:r>
          <a:r>
            <a:rPr kumimoji="1" lang="ja-JP" altLang="ja-JP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～</a:t>
          </a:r>
          <a:r>
            <a:rPr kumimoji="1" lang="en-US" altLang="ja-JP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36</a:t>
          </a:r>
          <a:r>
            <a:rPr kumimoji="1" lang="ja-JP" altLang="en-US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カ</a:t>
          </a:r>
          <a:r>
            <a:rPr kumimoji="1" lang="ja-JP" altLang="ja-JP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月目</a:t>
          </a:r>
          <a:r>
            <a:rPr kumimoji="1" lang="en-US" altLang="ja-JP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】</a:t>
          </a:r>
          <a:r>
            <a:rPr kumimoji="1" lang="ja-JP" altLang="ja-JP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の列に掛金月額を入力します。（掛金月額が</a:t>
          </a:r>
          <a:r>
            <a:rPr kumimoji="1" lang="en-US" altLang="ja-JP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3,000</a:t>
          </a:r>
          <a:r>
            <a:rPr kumimoji="1" lang="ja-JP" altLang="ja-JP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円の場合）</a:t>
          </a:r>
          <a:endParaRPr lang="ja-JP" altLang="ja-JP">
            <a:solidFill>
              <a:schemeClr val="bg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oneCellAnchor>
  <xdr:twoCellAnchor>
    <xdr:from>
      <xdr:col>1</xdr:col>
      <xdr:colOff>28574</xdr:colOff>
      <xdr:row>6</xdr:row>
      <xdr:rowOff>76200</xdr:rowOff>
    </xdr:from>
    <xdr:to>
      <xdr:col>1</xdr:col>
      <xdr:colOff>561975</xdr:colOff>
      <xdr:row>6</xdr:row>
      <xdr:rowOff>323850</xdr:rowOff>
    </xdr:to>
    <xdr:sp macro="" textlink="">
      <xdr:nvSpPr>
        <xdr:cNvPr id="10" name="テキスト ボックス 9"/>
        <xdr:cNvSpPr txBox="1"/>
      </xdr:nvSpPr>
      <xdr:spPr>
        <a:xfrm>
          <a:off x="228599" y="2600325"/>
          <a:ext cx="533401" cy="247650"/>
        </a:xfrm>
        <a:prstGeom prst="round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例 ①</a:t>
          </a:r>
        </a:p>
      </xdr:txBody>
    </xdr:sp>
    <xdr:clientData/>
  </xdr:twoCellAnchor>
  <xdr:oneCellAnchor>
    <xdr:from>
      <xdr:col>1</xdr:col>
      <xdr:colOff>114299</xdr:colOff>
      <xdr:row>11</xdr:row>
      <xdr:rowOff>390525</xdr:rowOff>
    </xdr:from>
    <xdr:ext cx="13458825" cy="409575"/>
    <xdr:sp macro="" textlink="">
      <xdr:nvSpPr>
        <xdr:cNvPr id="11" name="テキスト ボックス 10"/>
        <xdr:cNvSpPr txBox="1"/>
      </xdr:nvSpPr>
      <xdr:spPr>
        <a:xfrm>
          <a:off x="314324" y="4962525"/>
          <a:ext cx="13458825" cy="409575"/>
        </a:xfrm>
        <a:prstGeom prst="roundRect">
          <a:avLst/>
        </a:prstGeom>
        <a:solidFill>
          <a:srgbClr val="FF0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↑</a:t>
          </a:r>
          <a:r>
            <a:rPr kumimoji="1" lang="ja-JP" altLang="en-US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 ・ 令和４年</a:t>
          </a:r>
          <a:r>
            <a:rPr kumimoji="1" lang="en-US" altLang="ja-JP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10</a:t>
          </a:r>
          <a:r>
            <a:rPr kumimoji="1" lang="ja-JP" altLang="en-US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月加入につき、早見表のとおり、令和７年１月～９月（ ＝ </a:t>
          </a:r>
          <a:r>
            <a:rPr kumimoji="1" lang="en-US" altLang="ja-JP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28</a:t>
          </a:r>
          <a:r>
            <a:rPr kumimoji="1" lang="ja-JP" altLang="en-US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～</a:t>
          </a:r>
          <a:r>
            <a:rPr kumimoji="1" lang="en-US" altLang="ja-JP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36</a:t>
          </a:r>
          <a:r>
            <a:rPr kumimoji="1" lang="ja-JP" altLang="en-US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カ月目）の掛金が補助対象となりますので、</a:t>
          </a:r>
          <a:r>
            <a:rPr kumimoji="1" lang="en-US" altLang="ja-JP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【13</a:t>
          </a:r>
          <a:r>
            <a:rPr kumimoji="1" lang="ja-JP" altLang="en-US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～</a:t>
          </a:r>
          <a:r>
            <a:rPr kumimoji="1" lang="en-US" altLang="ja-JP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36</a:t>
          </a:r>
          <a:r>
            <a:rPr kumimoji="1" lang="ja-JP" altLang="en-US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カ月目</a:t>
          </a:r>
          <a:r>
            <a:rPr kumimoji="1" lang="en-US" altLang="ja-JP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】</a:t>
          </a:r>
          <a:r>
            <a:rPr kumimoji="1" lang="ja-JP" altLang="en-US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の列に掛金月額を入力します。　（掛金月額が</a:t>
          </a:r>
          <a:r>
            <a:rPr kumimoji="1" lang="en-US" altLang="ja-JP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5,000</a:t>
          </a:r>
          <a:r>
            <a:rPr kumimoji="1" lang="ja-JP" altLang="en-US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円の場合）</a:t>
          </a:r>
        </a:p>
      </xdr:txBody>
    </xdr:sp>
    <xdr:clientData/>
  </xdr:oneCellAnchor>
  <xdr:oneCellAnchor>
    <xdr:from>
      <xdr:col>1</xdr:col>
      <xdr:colOff>114299</xdr:colOff>
      <xdr:row>15</xdr:row>
      <xdr:rowOff>381000</xdr:rowOff>
    </xdr:from>
    <xdr:ext cx="13458825" cy="390525"/>
    <xdr:sp macro="" textlink="">
      <xdr:nvSpPr>
        <xdr:cNvPr id="12" name="テキスト ボックス 11"/>
        <xdr:cNvSpPr txBox="1"/>
      </xdr:nvSpPr>
      <xdr:spPr>
        <a:xfrm>
          <a:off x="314324" y="6591300"/>
          <a:ext cx="13458825" cy="390525"/>
        </a:xfrm>
        <a:prstGeom prst="roundRect">
          <a:avLst/>
        </a:prstGeom>
        <a:solidFill>
          <a:srgbClr val="FF0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↑</a:t>
          </a:r>
          <a:r>
            <a:rPr kumimoji="1" lang="ja-JP" altLang="en-US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 ・ 令和５年</a:t>
          </a:r>
          <a:r>
            <a:rPr kumimoji="1" lang="en-US" altLang="ja-JP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11</a:t>
          </a:r>
          <a:r>
            <a:rPr kumimoji="1" lang="ja-JP" altLang="en-US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月加入につき、早見表のとおり、令和５年１月～</a:t>
          </a:r>
          <a:r>
            <a:rPr kumimoji="1" lang="en-US" altLang="ja-JP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12</a:t>
          </a:r>
          <a:r>
            <a:rPr kumimoji="1" lang="ja-JP" altLang="en-US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月（ ＝ </a:t>
          </a:r>
          <a:r>
            <a:rPr kumimoji="1" lang="en-US" altLang="ja-JP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15</a:t>
          </a:r>
          <a:r>
            <a:rPr kumimoji="1" lang="ja-JP" altLang="en-US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～</a:t>
          </a:r>
          <a:r>
            <a:rPr kumimoji="1" lang="en-US" altLang="ja-JP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26</a:t>
          </a:r>
          <a:r>
            <a:rPr kumimoji="1" lang="ja-JP" altLang="en-US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カ月目）の掛金が補助対象となりますので、</a:t>
          </a:r>
          <a:r>
            <a:rPr kumimoji="1" lang="en-US" altLang="ja-JP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【13</a:t>
          </a:r>
          <a:r>
            <a:rPr kumimoji="1" lang="ja-JP" altLang="en-US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～</a:t>
          </a:r>
          <a:r>
            <a:rPr kumimoji="1" lang="en-US" altLang="ja-JP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36</a:t>
          </a:r>
          <a:r>
            <a:rPr kumimoji="1" lang="ja-JP" altLang="en-US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カ月目</a:t>
          </a:r>
          <a:r>
            <a:rPr kumimoji="1" lang="en-US" altLang="ja-JP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】</a:t>
          </a:r>
          <a:r>
            <a:rPr kumimoji="1" lang="ja-JP" altLang="en-US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の列に掛金月額を入力します。（掛金月額が</a:t>
          </a:r>
          <a:r>
            <a:rPr kumimoji="1" lang="en-US" altLang="ja-JP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10,000</a:t>
          </a:r>
          <a:r>
            <a:rPr kumimoji="1" lang="ja-JP" altLang="en-US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円の場合）</a:t>
          </a:r>
        </a:p>
      </xdr:txBody>
    </xdr:sp>
    <xdr:clientData/>
  </xdr:oneCellAnchor>
  <xdr:oneCellAnchor>
    <xdr:from>
      <xdr:col>1</xdr:col>
      <xdr:colOff>114299</xdr:colOff>
      <xdr:row>20</xdr:row>
      <xdr:rowOff>0</xdr:rowOff>
    </xdr:from>
    <xdr:ext cx="13458825" cy="552450"/>
    <xdr:sp macro="" textlink="">
      <xdr:nvSpPr>
        <xdr:cNvPr id="13" name="テキスト ボックス 12"/>
        <xdr:cNvSpPr txBox="1"/>
      </xdr:nvSpPr>
      <xdr:spPr>
        <a:xfrm>
          <a:off x="314324" y="8258175"/>
          <a:ext cx="13458825" cy="552450"/>
        </a:xfrm>
        <a:prstGeom prst="roundRect">
          <a:avLst/>
        </a:prstGeom>
        <a:solidFill>
          <a:srgbClr val="FF0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↑</a:t>
          </a:r>
          <a:r>
            <a:rPr kumimoji="1" lang="ja-JP" altLang="en-US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 ・ 令和６年８月加入につき、早見表のとおり、令和７年１月～</a:t>
          </a:r>
          <a:r>
            <a:rPr kumimoji="1" lang="en-US" altLang="ja-JP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12</a:t>
          </a:r>
          <a:r>
            <a:rPr kumimoji="1" lang="ja-JP" altLang="en-US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月（ ＝ ６～</a:t>
          </a:r>
          <a:r>
            <a:rPr kumimoji="1" lang="en-US" altLang="ja-JP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17</a:t>
          </a:r>
          <a:r>
            <a:rPr kumimoji="1" lang="ja-JP" altLang="en-US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カ月目）の掛金が補助対象となります。</a:t>
          </a:r>
          <a:endParaRPr kumimoji="1" lang="en-US" altLang="ja-JP" sz="1100">
            <a:solidFill>
              <a:schemeClr val="bg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　</a:t>
          </a:r>
          <a:r>
            <a:rPr kumimoji="1" lang="en-US" altLang="ja-JP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【</a:t>
          </a:r>
          <a:r>
            <a:rPr kumimoji="1" lang="ja-JP" altLang="en-US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１～</a:t>
          </a:r>
          <a:r>
            <a:rPr kumimoji="1" lang="en-US" altLang="ja-JP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12</a:t>
          </a:r>
          <a:r>
            <a:rPr kumimoji="1" lang="ja-JP" altLang="en-US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カ月目</a:t>
          </a:r>
          <a:r>
            <a:rPr kumimoji="1" lang="en-US" altLang="ja-JP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】</a:t>
          </a:r>
          <a:r>
            <a:rPr kumimoji="1" lang="ja-JP" altLang="en-US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の列に令和７年１月～７月（＝６～</a:t>
          </a:r>
          <a:r>
            <a:rPr kumimoji="1" lang="en-US" altLang="ja-JP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12</a:t>
          </a:r>
          <a:r>
            <a:rPr kumimoji="1" lang="ja-JP" altLang="en-US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カ月目）の掛金月額、</a:t>
          </a:r>
          <a:r>
            <a:rPr kumimoji="1" lang="en-US" altLang="ja-JP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【13</a:t>
          </a:r>
          <a:r>
            <a:rPr kumimoji="1" lang="ja-JP" altLang="en-US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～</a:t>
          </a:r>
          <a:r>
            <a:rPr kumimoji="1" lang="en-US" altLang="ja-JP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36</a:t>
          </a:r>
          <a:r>
            <a:rPr kumimoji="1" lang="ja-JP" altLang="en-US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カ月目</a:t>
          </a:r>
          <a:r>
            <a:rPr kumimoji="1" lang="en-US" altLang="ja-JP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】</a:t>
          </a:r>
          <a:r>
            <a:rPr kumimoji="1" lang="ja-JP" altLang="en-US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の列に令和７年８月～</a:t>
          </a:r>
          <a:r>
            <a:rPr kumimoji="1" lang="en-US" altLang="ja-JP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12</a:t>
          </a:r>
          <a:r>
            <a:rPr kumimoji="1" lang="ja-JP" altLang="en-US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月（ ＝ </a:t>
          </a:r>
          <a:r>
            <a:rPr kumimoji="1" lang="en-US" altLang="ja-JP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13</a:t>
          </a:r>
          <a:r>
            <a:rPr kumimoji="1" lang="ja-JP" altLang="en-US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～</a:t>
          </a:r>
          <a:r>
            <a:rPr kumimoji="1" lang="en-US" altLang="ja-JP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17</a:t>
          </a:r>
          <a:r>
            <a:rPr kumimoji="1" lang="ja-JP" altLang="en-US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カ月目）の掛金月額を入力します。（掛金月額が</a:t>
          </a:r>
          <a:r>
            <a:rPr kumimoji="1" lang="en-US" altLang="ja-JP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5,000</a:t>
          </a:r>
          <a:r>
            <a:rPr kumimoji="1" lang="ja-JP" altLang="en-US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円の場合）</a:t>
          </a:r>
        </a:p>
      </xdr:txBody>
    </xdr:sp>
    <xdr:clientData/>
  </xdr:oneCellAnchor>
  <xdr:oneCellAnchor>
    <xdr:from>
      <xdr:col>1</xdr:col>
      <xdr:colOff>114299</xdr:colOff>
      <xdr:row>23</xdr:row>
      <xdr:rowOff>276225</xdr:rowOff>
    </xdr:from>
    <xdr:ext cx="13458825" cy="400050"/>
    <xdr:sp macro="" textlink="">
      <xdr:nvSpPr>
        <xdr:cNvPr id="14" name="テキスト ボックス 13"/>
        <xdr:cNvSpPr txBox="1"/>
      </xdr:nvSpPr>
      <xdr:spPr>
        <a:xfrm>
          <a:off x="314324" y="9763125"/>
          <a:ext cx="13458825" cy="400050"/>
        </a:xfrm>
        <a:prstGeom prst="roundRect">
          <a:avLst/>
        </a:prstGeom>
        <a:solidFill>
          <a:srgbClr val="FF0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↑</a:t>
          </a:r>
          <a:r>
            <a:rPr kumimoji="1" lang="ja-JP" altLang="en-US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 ・ 令和７年４月加入につき、早見表のとおり、令和７年４月～</a:t>
          </a:r>
          <a:r>
            <a:rPr kumimoji="1" lang="en-US" altLang="ja-JP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12</a:t>
          </a:r>
          <a:r>
            <a:rPr kumimoji="1" lang="ja-JP" altLang="en-US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月（ ＝ １～９カ月目）の掛金が補助対象となりますので、</a:t>
          </a:r>
          <a:r>
            <a:rPr kumimoji="1" lang="en-US" altLang="ja-JP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【</a:t>
          </a:r>
          <a:r>
            <a:rPr kumimoji="1" lang="ja-JP" altLang="en-US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１～</a:t>
          </a:r>
          <a:r>
            <a:rPr kumimoji="1" lang="en-US" altLang="ja-JP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12</a:t>
          </a:r>
          <a:r>
            <a:rPr kumimoji="1" lang="ja-JP" altLang="en-US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カ月目</a:t>
          </a:r>
          <a:r>
            <a:rPr kumimoji="1" lang="en-US" altLang="ja-JP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】</a:t>
          </a:r>
          <a:r>
            <a:rPr kumimoji="1" lang="ja-JP" altLang="en-US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の列に掛金月額を入力します。（掛金月額が</a:t>
          </a:r>
          <a:r>
            <a:rPr kumimoji="1" lang="en-US" altLang="ja-JP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5,000</a:t>
          </a:r>
          <a:r>
            <a:rPr kumimoji="1" lang="ja-JP" altLang="en-US" sz="1100">
              <a:solidFill>
                <a:schemeClr val="bg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円の場合）</a:t>
          </a:r>
        </a:p>
      </xdr:txBody>
    </xdr:sp>
    <xdr:clientData/>
  </xdr:oneCellAnchor>
  <xdr:twoCellAnchor>
    <xdr:from>
      <xdr:col>1</xdr:col>
      <xdr:colOff>28574</xdr:colOff>
      <xdr:row>10</xdr:row>
      <xdr:rowOff>19050</xdr:rowOff>
    </xdr:from>
    <xdr:to>
      <xdr:col>1</xdr:col>
      <xdr:colOff>561975</xdr:colOff>
      <xdr:row>10</xdr:row>
      <xdr:rowOff>266700</xdr:rowOff>
    </xdr:to>
    <xdr:sp macro="" textlink="">
      <xdr:nvSpPr>
        <xdr:cNvPr id="15" name="テキスト ボックス 14"/>
        <xdr:cNvSpPr txBox="1"/>
      </xdr:nvSpPr>
      <xdr:spPr>
        <a:xfrm>
          <a:off x="228599" y="4181475"/>
          <a:ext cx="533401" cy="247650"/>
        </a:xfrm>
        <a:prstGeom prst="round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例 ②</a:t>
          </a:r>
        </a:p>
      </xdr:txBody>
    </xdr:sp>
    <xdr:clientData/>
  </xdr:twoCellAnchor>
  <xdr:twoCellAnchor>
    <xdr:from>
      <xdr:col>1</xdr:col>
      <xdr:colOff>28574</xdr:colOff>
      <xdr:row>14</xdr:row>
      <xdr:rowOff>19050</xdr:rowOff>
    </xdr:from>
    <xdr:to>
      <xdr:col>1</xdr:col>
      <xdr:colOff>561975</xdr:colOff>
      <xdr:row>14</xdr:row>
      <xdr:rowOff>266700</xdr:rowOff>
    </xdr:to>
    <xdr:sp macro="" textlink="">
      <xdr:nvSpPr>
        <xdr:cNvPr id="16" name="テキスト ボックス 15"/>
        <xdr:cNvSpPr txBox="1"/>
      </xdr:nvSpPr>
      <xdr:spPr>
        <a:xfrm>
          <a:off x="228599" y="5819775"/>
          <a:ext cx="533401" cy="247650"/>
        </a:xfrm>
        <a:prstGeom prst="round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例 ③</a:t>
          </a:r>
        </a:p>
      </xdr:txBody>
    </xdr:sp>
    <xdr:clientData/>
  </xdr:twoCellAnchor>
  <xdr:twoCellAnchor>
    <xdr:from>
      <xdr:col>1</xdr:col>
      <xdr:colOff>28574</xdr:colOff>
      <xdr:row>18</xdr:row>
      <xdr:rowOff>19050</xdr:rowOff>
    </xdr:from>
    <xdr:to>
      <xdr:col>1</xdr:col>
      <xdr:colOff>561975</xdr:colOff>
      <xdr:row>18</xdr:row>
      <xdr:rowOff>266700</xdr:rowOff>
    </xdr:to>
    <xdr:sp macro="" textlink="">
      <xdr:nvSpPr>
        <xdr:cNvPr id="17" name="テキスト ボックス 16"/>
        <xdr:cNvSpPr txBox="1"/>
      </xdr:nvSpPr>
      <xdr:spPr>
        <a:xfrm>
          <a:off x="228599" y="7458075"/>
          <a:ext cx="533401" cy="247650"/>
        </a:xfrm>
        <a:prstGeom prst="round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例 ④</a:t>
          </a:r>
        </a:p>
      </xdr:txBody>
    </xdr:sp>
    <xdr:clientData/>
  </xdr:twoCellAnchor>
  <xdr:twoCellAnchor>
    <xdr:from>
      <xdr:col>1</xdr:col>
      <xdr:colOff>28574</xdr:colOff>
      <xdr:row>22</xdr:row>
      <xdr:rowOff>19050</xdr:rowOff>
    </xdr:from>
    <xdr:to>
      <xdr:col>1</xdr:col>
      <xdr:colOff>561975</xdr:colOff>
      <xdr:row>22</xdr:row>
      <xdr:rowOff>266700</xdr:rowOff>
    </xdr:to>
    <xdr:sp macro="" textlink="">
      <xdr:nvSpPr>
        <xdr:cNvPr id="18" name="テキスト ボックス 17"/>
        <xdr:cNvSpPr txBox="1"/>
      </xdr:nvSpPr>
      <xdr:spPr>
        <a:xfrm>
          <a:off x="228599" y="9096375"/>
          <a:ext cx="533401" cy="247650"/>
        </a:xfrm>
        <a:prstGeom prst="round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例 ⑤</a:t>
          </a:r>
        </a:p>
      </xdr:txBody>
    </xdr:sp>
    <xdr:clientData/>
  </xdr:twoCellAnchor>
  <xdr:twoCellAnchor>
    <xdr:from>
      <xdr:col>5</xdr:col>
      <xdr:colOff>319090</xdr:colOff>
      <xdr:row>18</xdr:row>
      <xdr:rowOff>295274</xdr:rowOff>
    </xdr:from>
    <xdr:to>
      <xdr:col>11</xdr:col>
      <xdr:colOff>828679</xdr:colOff>
      <xdr:row>19</xdr:row>
      <xdr:rowOff>71437</xdr:rowOff>
    </xdr:to>
    <xdr:sp macro="" textlink="">
      <xdr:nvSpPr>
        <xdr:cNvPr id="19" name="左中かっこ 18"/>
        <xdr:cNvSpPr/>
      </xdr:nvSpPr>
      <xdr:spPr>
        <a:xfrm rot="16200000">
          <a:off x="6624641" y="5057773"/>
          <a:ext cx="185738" cy="5538789"/>
        </a:xfrm>
        <a:prstGeom prst="leftBrace">
          <a:avLst>
            <a:gd name="adj1" fmla="val 8333"/>
            <a:gd name="adj2" fmla="val 50344"/>
          </a:avLst>
        </a:prstGeom>
        <a:noFill/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</xdr:col>
      <xdr:colOff>590550</xdr:colOff>
      <xdr:row>19</xdr:row>
      <xdr:rowOff>66675</xdr:rowOff>
    </xdr:from>
    <xdr:ext cx="3494803" cy="328423"/>
    <xdr:sp macro="" textlink="">
      <xdr:nvSpPr>
        <xdr:cNvPr id="20" name="テキスト ボックス 19"/>
        <xdr:cNvSpPr txBox="1"/>
      </xdr:nvSpPr>
      <xdr:spPr>
        <a:xfrm>
          <a:off x="5057775" y="7915275"/>
          <a:ext cx="3494803" cy="328423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令和７年１月～７月（ ＝ ６～</a:t>
          </a:r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カ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月目）の掛金月額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oneCellAnchor>
  <xdr:twoCellAnchor>
    <xdr:from>
      <xdr:col>12</xdr:col>
      <xdr:colOff>285748</xdr:colOff>
      <xdr:row>18</xdr:row>
      <xdr:rowOff>276225</xdr:rowOff>
    </xdr:from>
    <xdr:to>
      <xdr:col>17</xdr:col>
      <xdr:colOff>85727</xdr:colOff>
      <xdr:row>19</xdr:row>
      <xdr:rowOff>76203</xdr:rowOff>
    </xdr:to>
    <xdr:sp macro="" textlink="">
      <xdr:nvSpPr>
        <xdr:cNvPr id="21" name="左中かっこ 20"/>
        <xdr:cNvSpPr/>
      </xdr:nvSpPr>
      <xdr:spPr>
        <a:xfrm rot="5400000">
          <a:off x="11672886" y="5824537"/>
          <a:ext cx="209553" cy="3990979"/>
        </a:xfrm>
        <a:prstGeom prst="leftBrace">
          <a:avLst>
            <a:gd name="adj1" fmla="val 8333"/>
            <a:gd name="adj2" fmla="val 50582"/>
          </a:avLst>
        </a:prstGeom>
        <a:noFill/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12</xdr:col>
      <xdr:colOff>609600</xdr:colOff>
      <xdr:row>17</xdr:row>
      <xdr:rowOff>323850</xdr:rowOff>
    </xdr:from>
    <xdr:ext cx="3498650" cy="328423"/>
    <xdr:sp macro="" textlink="">
      <xdr:nvSpPr>
        <xdr:cNvPr id="23" name="テキスト ボックス 22"/>
        <xdr:cNvSpPr txBox="1"/>
      </xdr:nvSpPr>
      <xdr:spPr>
        <a:xfrm>
          <a:off x="10106025" y="7353300"/>
          <a:ext cx="3498650" cy="328423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令和７年８月～</a:t>
          </a:r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月（ ＝ </a:t>
          </a:r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13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17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カ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月目）の掛金月額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oneCellAnchor>
  <xdr:oneCellAnchor>
    <xdr:from>
      <xdr:col>8</xdr:col>
      <xdr:colOff>257175</xdr:colOff>
      <xdr:row>7</xdr:row>
      <xdr:rowOff>19050</xdr:rowOff>
    </xdr:from>
    <xdr:ext cx="7000875" cy="328423"/>
    <xdr:sp macro="" textlink="">
      <xdr:nvSpPr>
        <xdr:cNvPr id="22" name="テキスト ボックス 21"/>
        <xdr:cNvSpPr txBox="1"/>
      </xdr:nvSpPr>
      <xdr:spPr>
        <a:xfrm>
          <a:off x="6400800" y="2952750"/>
          <a:ext cx="7000875" cy="328423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37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カ月目以降の掛金は対象とはなりません。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oneCellAnchor>
  <xdr:oneCellAnchor>
    <xdr:from>
      <xdr:col>14</xdr:col>
      <xdr:colOff>76200</xdr:colOff>
      <xdr:row>11</xdr:row>
      <xdr:rowOff>38100</xdr:rowOff>
    </xdr:from>
    <xdr:ext cx="2295525" cy="328423"/>
    <xdr:sp macro="" textlink="">
      <xdr:nvSpPr>
        <xdr:cNvPr id="24" name="テキスト ボックス 23"/>
        <xdr:cNvSpPr txBox="1"/>
      </xdr:nvSpPr>
      <xdr:spPr>
        <a:xfrm>
          <a:off x="11249025" y="4610100"/>
          <a:ext cx="2295525" cy="328423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37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カ月目以降の掛金は対象外。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oneCellAnchor>
  <xdr:twoCellAnchor>
    <xdr:from>
      <xdr:col>2</xdr:col>
      <xdr:colOff>1095375</xdr:colOff>
      <xdr:row>2</xdr:row>
      <xdr:rowOff>514351</xdr:rowOff>
    </xdr:from>
    <xdr:to>
      <xdr:col>8</xdr:col>
      <xdr:colOff>685799</xdr:colOff>
      <xdr:row>5</xdr:row>
      <xdr:rowOff>76200</xdr:rowOff>
    </xdr:to>
    <xdr:grpSp>
      <xdr:nvGrpSpPr>
        <xdr:cNvPr id="6" name="グループ化 5"/>
        <xdr:cNvGrpSpPr/>
      </xdr:nvGrpSpPr>
      <xdr:grpSpPr>
        <a:xfrm>
          <a:off x="1866900" y="1447801"/>
          <a:ext cx="4962524" cy="819149"/>
          <a:chOff x="1866900" y="1447801"/>
          <a:chExt cx="4962524" cy="819149"/>
        </a:xfrm>
      </xdr:grpSpPr>
      <xdr:sp macro="" textlink="">
        <xdr:nvSpPr>
          <xdr:cNvPr id="2" name="テキスト ボックス 1"/>
          <xdr:cNvSpPr txBox="1"/>
        </xdr:nvSpPr>
        <xdr:spPr>
          <a:xfrm>
            <a:off x="2076449" y="1447801"/>
            <a:ext cx="4752975" cy="514350"/>
          </a:xfrm>
          <a:prstGeom prst="roundRect">
            <a:avLst/>
          </a:prstGeom>
          <a:solidFill>
            <a:srgbClr val="FF00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100">
                <a:solidFill>
                  <a:schemeClr val="bg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令和４年２月１日（Ｒ４</a:t>
            </a:r>
            <a:r>
              <a:rPr kumimoji="1" lang="en-US" altLang="ja-JP" sz="1100">
                <a:solidFill>
                  <a:schemeClr val="bg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.</a:t>
            </a:r>
            <a:r>
              <a:rPr kumimoji="1" lang="ja-JP" altLang="en-US" sz="1100">
                <a:solidFill>
                  <a:schemeClr val="bg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２</a:t>
            </a:r>
            <a:r>
              <a:rPr kumimoji="1" lang="en-US" altLang="ja-JP" sz="1100">
                <a:solidFill>
                  <a:schemeClr val="bg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.</a:t>
            </a:r>
            <a:r>
              <a:rPr kumimoji="1" lang="ja-JP" altLang="en-US" sz="1100">
                <a:solidFill>
                  <a:schemeClr val="bg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１）から令和７年</a:t>
            </a:r>
            <a:r>
              <a:rPr kumimoji="1" lang="en-US" altLang="ja-JP" sz="1100">
                <a:solidFill>
                  <a:schemeClr val="bg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12</a:t>
            </a:r>
            <a:r>
              <a:rPr kumimoji="1" lang="ja-JP" altLang="en-US" sz="1100">
                <a:solidFill>
                  <a:schemeClr val="bg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月</a:t>
            </a:r>
            <a:r>
              <a:rPr kumimoji="1" lang="en-US" altLang="ja-JP" sz="1100">
                <a:solidFill>
                  <a:schemeClr val="bg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31</a:t>
            </a:r>
            <a:r>
              <a:rPr kumimoji="1" lang="ja-JP" altLang="en-US" sz="1100">
                <a:solidFill>
                  <a:schemeClr val="bg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日（Ｒ７</a:t>
            </a:r>
            <a:r>
              <a:rPr kumimoji="1" lang="en-US" altLang="ja-JP" sz="1100">
                <a:solidFill>
                  <a:schemeClr val="bg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.12.31</a:t>
            </a:r>
            <a:r>
              <a:rPr kumimoji="1" lang="ja-JP" altLang="en-US" sz="1100">
                <a:solidFill>
                  <a:schemeClr val="bg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）の間の日付を入力してください。</a:t>
            </a:r>
            <a:r>
              <a:rPr kumimoji="1" lang="en-US" altLang="ja-JP" sz="1100">
                <a:solidFill>
                  <a:schemeClr val="bg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※</a:t>
            </a:r>
            <a:r>
              <a:rPr kumimoji="1" lang="ja-JP" altLang="en-US" sz="1100">
                <a:solidFill>
                  <a:schemeClr val="bg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それ以外は補助対象外です。</a:t>
            </a:r>
          </a:p>
        </xdr:txBody>
      </xdr:sp>
      <xdr:cxnSp macro="">
        <xdr:nvCxnSpPr>
          <xdr:cNvPr id="5" name="直線矢印コネクタ 4"/>
          <xdr:cNvCxnSpPr>
            <a:stCxn id="2" idx="1"/>
          </xdr:cNvCxnSpPr>
        </xdr:nvCxnSpPr>
        <xdr:spPr>
          <a:xfrm flipH="1">
            <a:off x="1866900" y="1704976"/>
            <a:ext cx="209549" cy="561974"/>
          </a:xfrm>
          <a:prstGeom prst="straightConnector1">
            <a:avLst/>
          </a:prstGeom>
          <a:ln w="19050">
            <a:solidFill>
              <a:srgbClr val="FF0000"/>
            </a:solidFill>
            <a:tailEnd type="triangle"/>
          </a:ln>
        </xdr:spPr>
        <xdr:style>
          <a:lnRef idx="1">
            <a:schemeClr val="accent4"/>
          </a:lnRef>
          <a:fillRef idx="0">
            <a:schemeClr val="accent4"/>
          </a:fillRef>
          <a:effectRef idx="0">
            <a:schemeClr val="accent4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6</xdr:row>
          <xdr:rowOff>342900</xdr:rowOff>
        </xdr:from>
        <xdr:to>
          <xdr:col>21</xdr:col>
          <xdr:colOff>352425</xdr:colOff>
          <xdr:row>7</xdr:row>
          <xdr:rowOff>171450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8</xdr:row>
          <xdr:rowOff>314325</xdr:rowOff>
        </xdr:from>
        <xdr:to>
          <xdr:col>21</xdr:col>
          <xdr:colOff>352425</xdr:colOff>
          <xdr:row>9</xdr:row>
          <xdr:rowOff>142875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10</xdr:row>
          <xdr:rowOff>314325</xdr:rowOff>
        </xdr:from>
        <xdr:to>
          <xdr:col>21</xdr:col>
          <xdr:colOff>352425</xdr:colOff>
          <xdr:row>11</xdr:row>
          <xdr:rowOff>142875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12</xdr:row>
          <xdr:rowOff>314325</xdr:rowOff>
        </xdr:from>
        <xdr:to>
          <xdr:col>21</xdr:col>
          <xdr:colOff>352425</xdr:colOff>
          <xdr:row>13</xdr:row>
          <xdr:rowOff>142875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14</xdr:row>
          <xdr:rowOff>314325</xdr:rowOff>
        </xdr:from>
        <xdr:to>
          <xdr:col>21</xdr:col>
          <xdr:colOff>352425</xdr:colOff>
          <xdr:row>15</xdr:row>
          <xdr:rowOff>142875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16</xdr:row>
          <xdr:rowOff>314325</xdr:rowOff>
        </xdr:from>
        <xdr:to>
          <xdr:col>21</xdr:col>
          <xdr:colOff>352425</xdr:colOff>
          <xdr:row>17</xdr:row>
          <xdr:rowOff>142875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18</xdr:row>
          <xdr:rowOff>314325</xdr:rowOff>
        </xdr:from>
        <xdr:to>
          <xdr:col>21</xdr:col>
          <xdr:colOff>352425</xdr:colOff>
          <xdr:row>19</xdr:row>
          <xdr:rowOff>142875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20</xdr:row>
          <xdr:rowOff>314325</xdr:rowOff>
        </xdr:from>
        <xdr:to>
          <xdr:col>21</xdr:col>
          <xdr:colOff>352425</xdr:colOff>
          <xdr:row>21</xdr:row>
          <xdr:rowOff>142875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22</xdr:row>
          <xdr:rowOff>314325</xdr:rowOff>
        </xdr:from>
        <xdr:to>
          <xdr:col>21</xdr:col>
          <xdr:colOff>352425</xdr:colOff>
          <xdr:row>23</xdr:row>
          <xdr:rowOff>142875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24</xdr:row>
          <xdr:rowOff>314325</xdr:rowOff>
        </xdr:from>
        <xdr:to>
          <xdr:col>21</xdr:col>
          <xdr:colOff>352425</xdr:colOff>
          <xdr:row>25</xdr:row>
          <xdr:rowOff>142875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609599</xdr:colOff>
      <xdr:row>1</xdr:row>
      <xdr:rowOff>361950</xdr:rowOff>
    </xdr:from>
    <xdr:to>
      <xdr:col>20</xdr:col>
      <xdr:colOff>180975</xdr:colOff>
      <xdr:row>3</xdr:row>
      <xdr:rowOff>161925</xdr:rowOff>
    </xdr:to>
    <xdr:sp macro="" textlink="">
      <xdr:nvSpPr>
        <xdr:cNvPr id="32" name="テキスト ボックス 31"/>
        <xdr:cNvSpPr txBox="1"/>
      </xdr:nvSpPr>
      <xdr:spPr>
        <a:xfrm>
          <a:off x="14297024" y="704850"/>
          <a:ext cx="2209801" cy="981075"/>
        </a:xfrm>
        <a:prstGeom prst="round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被共済者が退職している場合や令和７年中に共済を退解した場合は、ボックスにチェックを入れてください。</a:t>
          </a:r>
        </a:p>
      </xdr:txBody>
    </xdr:sp>
    <xdr:clientData/>
  </xdr:twoCellAnchor>
  <xdr:twoCellAnchor>
    <xdr:from>
      <xdr:col>19</xdr:col>
      <xdr:colOff>885825</xdr:colOff>
      <xdr:row>3</xdr:row>
      <xdr:rowOff>133350</xdr:rowOff>
    </xdr:from>
    <xdr:to>
      <xdr:col>20</xdr:col>
      <xdr:colOff>85725</xdr:colOff>
      <xdr:row>6</xdr:row>
      <xdr:rowOff>333375</xdr:rowOff>
    </xdr:to>
    <xdr:cxnSp macro="">
      <xdr:nvCxnSpPr>
        <xdr:cNvPr id="7" name="直線矢印コネクタ 6"/>
        <xdr:cNvCxnSpPr/>
      </xdr:nvCxnSpPr>
      <xdr:spPr>
        <a:xfrm>
          <a:off x="16163925" y="1657350"/>
          <a:ext cx="247650" cy="120015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121227</xdr:colOff>
      <xdr:row>3</xdr:row>
      <xdr:rowOff>69272</xdr:rowOff>
    </xdr:from>
    <xdr:ext cx="11339693" cy="213747"/>
    <xdr:sp macro="" textlink="">
      <xdr:nvSpPr>
        <xdr:cNvPr id="4" name="角丸四角形 3"/>
        <xdr:cNvSpPr/>
      </xdr:nvSpPr>
      <xdr:spPr>
        <a:xfrm>
          <a:off x="121227" y="1604478"/>
          <a:ext cx="11339693" cy="213747"/>
        </a:xfrm>
        <a:prstGeom prst="roundRect">
          <a:avLst/>
        </a:prstGeom>
        <a:solidFill>
          <a:srgbClr val="FF5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72000" tIns="0" rIns="36000" bIns="0" rtlCol="0" anchor="t">
          <a:spAutoFit/>
        </a:bodyPr>
        <a:lstStyle/>
        <a:p>
          <a:pPr eaLnBrk="1" fontAlgn="auto" latinLnBrk="0" hangingPunct="1"/>
          <a:r>
            <a:rPr kumimoji="1" lang="ja-JP" altLang="ja-JP" sz="1100" b="1">
              <a:solidFill>
                <a:srgbClr val="FFFF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⚠</a:t>
          </a:r>
          <a:r>
            <a:rPr kumimoji="1" lang="ja-JP" altLang="en-US" sz="1100" b="1" baseline="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</a:t>
          </a:r>
          <a:r>
            <a:rPr kumimoji="1" lang="ja-JP" altLang="ja-JP" sz="1100" b="0" u="sng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データの貼り付け （コピー＆ペースト） はしないでください。</a:t>
          </a:r>
          <a:r>
            <a:rPr kumimoji="1" lang="ja-JP" altLang="ja-JP" sz="1100" b="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（エラーの原因となります。）　また、左側</a:t>
          </a:r>
          <a:r>
            <a:rPr kumimoji="1" lang="en-US" altLang="ja-JP" sz="1100" b="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</a:t>
          </a:r>
          <a:r>
            <a:rPr kumimoji="1" lang="ja-JP" altLang="ja-JP" sz="1100" b="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（契約（加入）年月日 → 被共済者氏名 → 掛金月額・・・）</a:t>
          </a:r>
          <a:r>
            <a:rPr kumimoji="1" lang="en-US" altLang="ja-JP" sz="1100" b="0" baseline="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</a:t>
          </a:r>
          <a:r>
            <a:rPr kumimoji="1" lang="ja-JP" altLang="ja-JP" sz="1100" b="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から順に入力してください。</a:t>
          </a:r>
          <a:endParaRPr lang="ja-JP" altLang="ja-JP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 fPrint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6</xdr:row>
          <xdr:rowOff>342900</xdr:rowOff>
        </xdr:from>
        <xdr:to>
          <xdr:col>21</xdr:col>
          <xdr:colOff>352425</xdr:colOff>
          <xdr:row>7</xdr:row>
          <xdr:rowOff>171450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8</xdr:row>
          <xdr:rowOff>314325</xdr:rowOff>
        </xdr:from>
        <xdr:to>
          <xdr:col>21</xdr:col>
          <xdr:colOff>352425</xdr:colOff>
          <xdr:row>9</xdr:row>
          <xdr:rowOff>142875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10</xdr:row>
          <xdr:rowOff>314325</xdr:rowOff>
        </xdr:from>
        <xdr:to>
          <xdr:col>21</xdr:col>
          <xdr:colOff>352425</xdr:colOff>
          <xdr:row>11</xdr:row>
          <xdr:rowOff>142875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12</xdr:row>
          <xdr:rowOff>314325</xdr:rowOff>
        </xdr:from>
        <xdr:to>
          <xdr:col>21</xdr:col>
          <xdr:colOff>352425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14</xdr:row>
          <xdr:rowOff>314325</xdr:rowOff>
        </xdr:from>
        <xdr:to>
          <xdr:col>21</xdr:col>
          <xdr:colOff>352425</xdr:colOff>
          <xdr:row>15</xdr:row>
          <xdr:rowOff>142875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16</xdr:row>
          <xdr:rowOff>314325</xdr:rowOff>
        </xdr:from>
        <xdr:to>
          <xdr:col>21</xdr:col>
          <xdr:colOff>352425</xdr:colOff>
          <xdr:row>17</xdr:row>
          <xdr:rowOff>142875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18</xdr:row>
          <xdr:rowOff>314325</xdr:rowOff>
        </xdr:from>
        <xdr:to>
          <xdr:col>21</xdr:col>
          <xdr:colOff>352425</xdr:colOff>
          <xdr:row>19</xdr:row>
          <xdr:rowOff>142875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20</xdr:row>
          <xdr:rowOff>314325</xdr:rowOff>
        </xdr:from>
        <xdr:to>
          <xdr:col>21</xdr:col>
          <xdr:colOff>352425</xdr:colOff>
          <xdr:row>21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22</xdr:row>
          <xdr:rowOff>314325</xdr:rowOff>
        </xdr:from>
        <xdr:to>
          <xdr:col>21</xdr:col>
          <xdr:colOff>352425</xdr:colOff>
          <xdr:row>23</xdr:row>
          <xdr:rowOff>142875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24</xdr:row>
          <xdr:rowOff>314325</xdr:rowOff>
        </xdr:from>
        <xdr:to>
          <xdr:col>21</xdr:col>
          <xdr:colOff>352425</xdr:colOff>
          <xdr:row>25</xdr:row>
          <xdr:rowOff>142875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121227</xdr:colOff>
      <xdr:row>3</xdr:row>
      <xdr:rowOff>69272</xdr:rowOff>
    </xdr:from>
    <xdr:ext cx="11339693" cy="213747"/>
    <xdr:sp macro="" textlink="">
      <xdr:nvSpPr>
        <xdr:cNvPr id="2" name="角丸四角形 1"/>
        <xdr:cNvSpPr/>
      </xdr:nvSpPr>
      <xdr:spPr>
        <a:xfrm>
          <a:off x="121227" y="1593272"/>
          <a:ext cx="11339693" cy="213747"/>
        </a:xfrm>
        <a:prstGeom prst="roundRect">
          <a:avLst/>
        </a:prstGeom>
        <a:solidFill>
          <a:srgbClr val="FF5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72000" tIns="0" rIns="36000" bIns="0" rtlCol="0" anchor="t">
          <a:spAutoFit/>
        </a:bodyPr>
        <a:lstStyle/>
        <a:p>
          <a:pPr eaLnBrk="1" fontAlgn="auto" latinLnBrk="0" hangingPunct="1"/>
          <a:r>
            <a:rPr kumimoji="1" lang="ja-JP" altLang="ja-JP" sz="1100" b="1">
              <a:solidFill>
                <a:srgbClr val="FFFF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⚠</a:t>
          </a:r>
          <a:r>
            <a:rPr kumimoji="1" lang="ja-JP" altLang="en-US" sz="1100" b="1" baseline="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</a:t>
          </a:r>
          <a:r>
            <a:rPr kumimoji="1" lang="ja-JP" altLang="ja-JP" sz="1100" b="0" u="sng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データの貼り付け （コピー＆ペースト） はしないでください。</a:t>
          </a:r>
          <a:r>
            <a:rPr kumimoji="1" lang="ja-JP" altLang="ja-JP" sz="1100" b="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（エラーの原因となります。）　また、左側</a:t>
          </a:r>
          <a:r>
            <a:rPr kumimoji="1" lang="en-US" altLang="ja-JP" sz="1100" b="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</a:t>
          </a:r>
          <a:r>
            <a:rPr kumimoji="1" lang="ja-JP" altLang="ja-JP" sz="1100" b="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（契約（加入）年月日 → 被共済者氏名 → 掛金月額・・・）</a:t>
          </a:r>
          <a:r>
            <a:rPr kumimoji="1" lang="en-US" altLang="ja-JP" sz="1100" b="0" baseline="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</a:t>
          </a:r>
          <a:r>
            <a:rPr kumimoji="1" lang="ja-JP" altLang="ja-JP" sz="1100" b="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から順に入力してください。</a:t>
          </a:r>
          <a:endParaRPr lang="ja-JP" altLang="ja-JP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 fPrintsWithSheet="0"/>
  </xdr:oneCellAnchor>
  <xdr:oneCellAnchor>
    <xdr:from>
      <xdr:col>0</xdr:col>
      <xdr:colOff>121227</xdr:colOff>
      <xdr:row>34</xdr:row>
      <xdr:rowOff>69272</xdr:rowOff>
    </xdr:from>
    <xdr:ext cx="11339693" cy="213747"/>
    <xdr:sp macro="" textlink="">
      <xdr:nvSpPr>
        <xdr:cNvPr id="3" name="角丸四角形 2"/>
        <xdr:cNvSpPr/>
      </xdr:nvSpPr>
      <xdr:spPr>
        <a:xfrm>
          <a:off x="121227" y="1604478"/>
          <a:ext cx="11339693" cy="213747"/>
        </a:xfrm>
        <a:prstGeom prst="roundRect">
          <a:avLst/>
        </a:prstGeom>
        <a:solidFill>
          <a:srgbClr val="FF5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72000" tIns="0" rIns="36000" bIns="0" rtlCol="0" anchor="t">
          <a:spAutoFit/>
        </a:bodyPr>
        <a:lstStyle/>
        <a:p>
          <a:pPr eaLnBrk="1" fontAlgn="auto" latinLnBrk="0" hangingPunct="1"/>
          <a:r>
            <a:rPr kumimoji="1" lang="ja-JP" altLang="ja-JP" sz="1100" b="1">
              <a:solidFill>
                <a:srgbClr val="FFFF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⚠</a:t>
          </a:r>
          <a:r>
            <a:rPr kumimoji="1" lang="ja-JP" altLang="en-US" sz="1100" b="1" baseline="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</a:t>
          </a:r>
          <a:r>
            <a:rPr kumimoji="1" lang="ja-JP" altLang="ja-JP" sz="1100" b="0" u="sng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データの貼り付け （コピー＆ペースト） はしないでください。</a:t>
          </a:r>
          <a:r>
            <a:rPr kumimoji="1" lang="ja-JP" altLang="ja-JP" sz="1100" b="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（エラーの原因となります。）　また、左側</a:t>
          </a:r>
          <a:r>
            <a:rPr kumimoji="1" lang="en-US" altLang="ja-JP" sz="1100" b="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</a:t>
          </a:r>
          <a:r>
            <a:rPr kumimoji="1" lang="ja-JP" altLang="ja-JP" sz="1100" b="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（契約（加入）年月日 → 被共済者氏名 → 掛金月額・・・）</a:t>
          </a:r>
          <a:r>
            <a:rPr kumimoji="1" lang="en-US" altLang="ja-JP" sz="1100" b="0" baseline="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</a:t>
          </a:r>
          <a:r>
            <a:rPr kumimoji="1" lang="ja-JP" altLang="ja-JP" sz="1100" b="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から順に入力してください。</a:t>
          </a:r>
          <a:endParaRPr lang="ja-JP" altLang="ja-JP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 fPrint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6</xdr:row>
          <xdr:rowOff>342900</xdr:rowOff>
        </xdr:from>
        <xdr:to>
          <xdr:col>21</xdr:col>
          <xdr:colOff>352425</xdr:colOff>
          <xdr:row>7</xdr:row>
          <xdr:rowOff>171450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8</xdr:row>
          <xdr:rowOff>314325</xdr:rowOff>
        </xdr:from>
        <xdr:to>
          <xdr:col>21</xdr:col>
          <xdr:colOff>352425</xdr:colOff>
          <xdr:row>9</xdr:row>
          <xdr:rowOff>142875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10</xdr:row>
          <xdr:rowOff>314325</xdr:rowOff>
        </xdr:from>
        <xdr:to>
          <xdr:col>21</xdr:col>
          <xdr:colOff>352425</xdr:colOff>
          <xdr:row>11</xdr:row>
          <xdr:rowOff>142875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12</xdr:row>
          <xdr:rowOff>314325</xdr:rowOff>
        </xdr:from>
        <xdr:to>
          <xdr:col>21</xdr:col>
          <xdr:colOff>352425</xdr:colOff>
          <xdr:row>13</xdr:row>
          <xdr:rowOff>142875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14</xdr:row>
          <xdr:rowOff>314325</xdr:rowOff>
        </xdr:from>
        <xdr:to>
          <xdr:col>21</xdr:col>
          <xdr:colOff>352425</xdr:colOff>
          <xdr:row>15</xdr:row>
          <xdr:rowOff>142875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16</xdr:row>
          <xdr:rowOff>314325</xdr:rowOff>
        </xdr:from>
        <xdr:to>
          <xdr:col>21</xdr:col>
          <xdr:colOff>352425</xdr:colOff>
          <xdr:row>17</xdr:row>
          <xdr:rowOff>142875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18</xdr:row>
          <xdr:rowOff>314325</xdr:rowOff>
        </xdr:from>
        <xdr:to>
          <xdr:col>21</xdr:col>
          <xdr:colOff>352425</xdr:colOff>
          <xdr:row>19</xdr:row>
          <xdr:rowOff>142875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20</xdr:row>
          <xdr:rowOff>314325</xdr:rowOff>
        </xdr:from>
        <xdr:to>
          <xdr:col>21</xdr:col>
          <xdr:colOff>352425</xdr:colOff>
          <xdr:row>21</xdr:row>
          <xdr:rowOff>142875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22</xdr:row>
          <xdr:rowOff>314325</xdr:rowOff>
        </xdr:from>
        <xdr:to>
          <xdr:col>21</xdr:col>
          <xdr:colOff>352425</xdr:colOff>
          <xdr:row>23</xdr:row>
          <xdr:rowOff>142875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24</xdr:row>
          <xdr:rowOff>314325</xdr:rowOff>
        </xdr:from>
        <xdr:to>
          <xdr:col>21</xdr:col>
          <xdr:colOff>352425</xdr:colOff>
          <xdr:row>25</xdr:row>
          <xdr:rowOff>142875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37</xdr:row>
          <xdr:rowOff>342900</xdr:rowOff>
        </xdr:from>
        <xdr:to>
          <xdr:col>21</xdr:col>
          <xdr:colOff>352425</xdr:colOff>
          <xdr:row>38</xdr:row>
          <xdr:rowOff>171450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39</xdr:row>
          <xdr:rowOff>314325</xdr:rowOff>
        </xdr:from>
        <xdr:to>
          <xdr:col>21</xdr:col>
          <xdr:colOff>352425</xdr:colOff>
          <xdr:row>40</xdr:row>
          <xdr:rowOff>142875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41</xdr:row>
          <xdr:rowOff>314325</xdr:rowOff>
        </xdr:from>
        <xdr:to>
          <xdr:col>21</xdr:col>
          <xdr:colOff>352425</xdr:colOff>
          <xdr:row>42</xdr:row>
          <xdr:rowOff>142875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43</xdr:row>
          <xdr:rowOff>314325</xdr:rowOff>
        </xdr:from>
        <xdr:to>
          <xdr:col>21</xdr:col>
          <xdr:colOff>352425</xdr:colOff>
          <xdr:row>44</xdr:row>
          <xdr:rowOff>142875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45</xdr:row>
          <xdr:rowOff>314325</xdr:rowOff>
        </xdr:from>
        <xdr:to>
          <xdr:col>21</xdr:col>
          <xdr:colOff>352425</xdr:colOff>
          <xdr:row>46</xdr:row>
          <xdr:rowOff>142875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47</xdr:row>
          <xdr:rowOff>314325</xdr:rowOff>
        </xdr:from>
        <xdr:to>
          <xdr:col>21</xdr:col>
          <xdr:colOff>352425</xdr:colOff>
          <xdr:row>48</xdr:row>
          <xdr:rowOff>142875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49</xdr:row>
          <xdr:rowOff>314325</xdr:rowOff>
        </xdr:from>
        <xdr:to>
          <xdr:col>21</xdr:col>
          <xdr:colOff>352425</xdr:colOff>
          <xdr:row>50</xdr:row>
          <xdr:rowOff>142875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51</xdr:row>
          <xdr:rowOff>314325</xdr:rowOff>
        </xdr:from>
        <xdr:to>
          <xdr:col>21</xdr:col>
          <xdr:colOff>352425</xdr:colOff>
          <xdr:row>52</xdr:row>
          <xdr:rowOff>142875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53</xdr:row>
          <xdr:rowOff>314325</xdr:rowOff>
        </xdr:from>
        <xdr:to>
          <xdr:col>21</xdr:col>
          <xdr:colOff>352425</xdr:colOff>
          <xdr:row>54</xdr:row>
          <xdr:rowOff>142875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55</xdr:row>
          <xdr:rowOff>314325</xdr:rowOff>
        </xdr:from>
        <xdr:to>
          <xdr:col>21</xdr:col>
          <xdr:colOff>352425</xdr:colOff>
          <xdr:row>56</xdr:row>
          <xdr:rowOff>142875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121227</xdr:colOff>
      <xdr:row>3</xdr:row>
      <xdr:rowOff>69272</xdr:rowOff>
    </xdr:from>
    <xdr:ext cx="11339693" cy="213747"/>
    <xdr:sp macro="" textlink="">
      <xdr:nvSpPr>
        <xdr:cNvPr id="2" name="角丸四角形 1"/>
        <xdr:cNvSpPr/>
      </xdr:nvSpPr>
      <xdr:spPr>
        <a:xfrm>
          <a:off x="121227" y="1593272"/>
          <a:ext cx="11339693" cy="213747"/>
        </a:xfrm>
        <a:prstGeom prst="roundRect">
          <a:avLst/>
        </a:prstGeom>
        <a:solidFill>
          <a:srgbClr val="FF5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72000" tIns="0" rIns="36000" bIns="0" rtlCol="0" anchor="t">
          <a:spAutoFit/>
        </a:bodyPr>
        <a:lstStyle/>
        <a:p>
          <a:pPr eaLnBrk="1" fontAlgn="auto" latinLnBrk="0" hangingPunct="1"/>
          <a:r>
            <a:rPr kumimoji="1" lang="ja-JP" altLang="ja-JP" sz="1100" b="1">
              <a:solidFill>
                <a:srgbClr val="FFFF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⚠</a:t>
          </a:r>
          <a:r>
            <a:rPr kumimoji="1" lang="ja-JP" altLang="en-US" sz="1100" b="1" baseline="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</a:t>
          </a:r>
          <a:r>
            <a:rPr kumimoji="1" lang="ja-JP" altLang="ja-JP" sz="1100" b="0" u="sng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データの貼り付け （コピー＆ペースト） はしないでください。</a:t>
          </a:r>
          <a:r>
            <a:rPr kumimoji="1" lang="ja-JP" altLang="ja-JP" sz="1100" b="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（エラーの原因となります。）　また、左側</a:t>
          </a:r>
          <a:r>
            <a:rPr kumimoji="1" lang="en-US" altLang="ja-JP" sz="1100" b="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</a:t>
          </a:r>
          <a:r>
            <a:rPr kumimoji="1" lang="ja-JP" altLang="ja-JP" sz="1100" b="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（契約（加入）年月日 → 被共済者氏名 → 掛金月額・・・）</a:t>
          </a:r>
          <a:r>
            <a:rPr kumimoji="1" lang="en-US" altLang="ja-JP" sz="1100" b="0" baseline="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</a:t>
          </a:r>
          <a:r>
            <a:rPr kumimoji="1" lang="ja-JP" altLang="ja-JP" sz="1100" b="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から順に入力してください。</a:t>
          </a:r>
          <a:endParaRPr lang="ja-JP" altLang="ja-JP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 fPrintsWithSheet="0"/>
  </xdr:oneCellAnchor>
  <xdr:oneCellAnchor>
    <xdr:from>
      <xdr:col>0</xdr:col>
      <xdr:colOff>121227</xdr:colOff>
      <xdr:row>63</xdr:row>
      <xdr:rowOff>69272</xdr:rowOff>
    </xdr:from>
    <xdr:ext cx="11339693" cy="213747"/>
    <xdr:sp macro="" textlink="">
      <xdr:nvSpPr>
        <xdr:cNvPr id="3" name="角丸四角形 2"/>
        <xdr:cNvSpPr/>
      </xdr:nvSpPr>
      <xdr:spPr>
        <a:xfrm>
          <a:off x="121227" y="12842297"/>
          <a:ext cx="11339693" cy="213747"/>
        </a:xfrm>
        <a:prstGeom prst="roundRect">
          <a:avLst/>
        </a:prstGeom>
        <a:solidFill>
          <a:srgbClr val="FF5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72000" tIns="0" rIns="36000" bIns="0" rtlCol="0" anchor="t">
          <a:spAutoFit/>
        </a:bodyPr>
        <a:lstStyle/>
        <a:p>
          <a:pPr eaLnBrk="1" fontAlgn="auto" latinLnBrk="0" hangingPunct="1"/>
          <a:r>
            <a:rPr kumimoji="1" lang="ja-JP" altLang="ja-JP" sz="1100" b="1">
              <a:solidFill>
                <a:srgbClr val="FFFF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⚠</a:t>
          </a:r>
          <a:r>
            <a:rPr kumimoji="1" lang="ja-JP" altLang="en-US" sz="1100" b="1" baseline="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</a:t>
          </a:r>
          <a:r>
            <a:rPr kumimoji="1" lang="ja-JP" altLang="ja-JP" sz="1100" b="0" u="sng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データの貼り付け （コピー＆ペースト） はしないでください。</a:t>
          </a:r>
          <a:r>
            <a:rPr kumimoji="1" lang="ja-JP" altLang="ja-JP" sz="1100" b="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（エラーの原因となります。）　また、左側</a:t>
          </a:r>
          <a:r>
            <a:rPr kumimoji="1" lang="en-US" altLang="ja-JP" sz="1100" b="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</a:t>
          </a:r>
          <a:r>
            <a:rPr kumimoji="1" lang="ja-JP" altLang="ja-JP" sz="1100" b="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（契約（加入）年月日 → 被共済者氏名 → 掛金月額・・・）</a:t>
          </a:r>
          <a:r>
            <a:rPr kumimoji="1" lang="en-US" altLang="ja-JP" sz="1100" b="0" baseline="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</a:t>
          </a:r>
          <a:r>
            <a:rPr kumimoji="1" lang="ja-JP" altLang="ja-JP" sz="1100" b="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から順に入力してください。</a:t>
          </a:r>
          <a:endParaRPr lang="ja-JP" altLang="ja-JP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 fPrintsWithSheet="0"/>
  </xdr:oneCellAnchor>
  <xdr:oneCellAnchor>
    <xdr:from>
      <xdr:col>0</xdr:col>
      <xdr:colOff>121227</xdr:colOff>
      <xdr:row>34</xdr:row>
      <xdr:rowOff>69272</xdr:rowOff>
    </xdr:from>
    <xdr:ext cx="11339693" cy="213747"/>
    <xdr:sp macro="" textlink="">
      <xdr:nvSpPr>
        <xdr:cNvPr id="4" name="角丸四角形 3"/>
        <xdr:cNvSpPr/>
      </xdr:nvSpPr>
      <xdr:spPr>
        <a:xfrm>
          <a:off x="121227" y="17830596"/>
          <a:ext cx="11339693" cy="213747"/>
        </a:xfrm>
        <a:prstGeom prst="roundRect">
          <a:avLst/>
        </a:prstGeom>
        <a:solidFill>
          <a:srgbClr val="FF5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72000" tIns="0" rIns="36000" bIns="0" rtlCol="0" anchor="t">
          <a:spAutoFit/>
        </a:bodyPr>
        <a:lstStyle/>
        <a:p>
          <a:pPr eaLnBrk="1" fontAlgn="auto" latinLnBrk="0" hangingPunct="1"/>
          <a:r>
            <a:rPr kumimoji="1" lang="ja-JP" altLang="ja-JP" sz="1100" b="1">
              <a:solidFill>
                <a:srgbClr val="FFFF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⚠</a:t>
          </a:r>
          <a:r>
            <a:rPr kumimoji="1" lang="ja-JP" altLang="en-US" sz="1100" b="1" baseline="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</a:t>
          </a:r>
          <a:r>
            <a:rPr kumimoji="1" lang="ja-JP" altLang="ja-JP" sz="1100" b="0" u="sng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データの貼り付け （コピー＆ペースト） はしないでください。</a:t>
          </a:r>
          <a:r>
            <a:rPr kumimoji="1" lang="ja-JP" altLang="ja-JP" sz="1100" b="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（エラーの原因となります。）　また、左側</a:t>
          </a:r>
          <a:r>
            <a:rPr kumimoji="1" lang="en-US" altLang="ja-JP" sz="1100" b="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</a:t>
          </a:r>
          <a:r>
            <a:rPr kumimoji="1" lang="ja-JP" altLang="ja-JP" sz="1100" b="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（契約（加入）年月日 → 被共済者氏名 → 掛金月額・・・）</a:t>
          </a:r>
          <a:r>
            <a:rPr kumimoji="1" lang="en-US" altLang="ja-JP" sz="1100" b="0" baseline="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</a:t>
          </a:r>
          <a:r>
            <a:rPr kumimoji="1" lang="ja-JP" altLang="ja-JP" sz="1100" b="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から順に入力してください。</a:t>
          </a:r>
          <a:endParaRPr lang="ja-JP" altLang="ja-JP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 fPrint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6</xdr:row>
          <xdr:rowOff>342900</xdr:rowOff>
        </xdr:from>
        <xdr:to>
          <xdr:col>21</xdr:col>
          <xdr:colOff>352425</xdr:colOff>
          <xdr:row>7</xdr:row>
          <xdr:rowOff>171450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8</xdr:row>
          <xdr:rowOff>314325</xdr:rowOff>
        </xdr:from>
        <xdr:to>
          <xdr:col>21</xdr:col>
          <xdr:colOff>352425</xdr:colOff>
          <xdr:row>9</xdr:row>
          <xdr:rowOff>142875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10</xdr:row>
          <xdr:rowOff>314325</xdr:rowOff>
        </xdr:from>
        <xdr:to>
          <xdr:col>21</xdr:col>
          <xdr:colOff>352425</xdr:colOff>
          <xdr:row>11</xdr:row>
          <xdr:rowOff>142875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12</xdr:row>
          <xdr:rowOff>314325</xdr:rowOff>
        </xdr:from>
        <xdr:to>
          <xdr:col>21</xdr:col>
          <xdr:colOff>352425</xdr:colOff>
          <xdr:row>13</xdr:row>
          <xdr:rowOff>142875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14</xdr:row>
          <xdr:rowOff>314325</xdr:rowOff>
        </xdr:from>
        <xdr:to>
          <xdr:col>21</xdr:col>
          <xdr:colOff>352425</xdr:colOff>
          <xdr:row>15</xdr:row>
          <xdr:rowOff>142875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16</xdr:row>
          <xdr:rowOff>314325</xdr:rowOff>
        </xdr:from>
        <xdr:to>
          <xdr:col>21</xdr:col>
          <xdr:colOff>352425</xdr:colOff>
          <xdr:row>17</xdr:row>
          <xdr:rowOff>142875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18</xdr:row>
          <xdr:rowOff>314325</xdr:rowOff>
        </xdr:from>
        <xdr:to>
          <xdr:col>21</xdr:col>
          <xdr:colOff>352425</xdr:colOff>
          <xdr:row>19</xdr:row>
          <xdr:rowOff>142875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20</xdr:row>
          <xdr:rowOff>314325</xdr:rowOff>
        </xdr:from>
        <xdr:to>
          <xdr:col>21</xdr:col>
          <xdr:colOff>352425</xdr:colOff>
          <xdr:row>21</xdr:row>
          <xdr:rowOff>142875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22</xdr:row>
          <xdr:rowOff>314325</xdr:rowOff>
        </xdr:from>
        <xdr:to>
          <xdr:col>21</xdr:col>
          <xdr:colOff>352425</xdr:colOff>
          <xdr:row>23</xdr:row>
          <xdr:rowOff>142875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24</xdr:row>
          <xdr:rowOff>314325</xdr:rowOff>
        </xdr:from>
        <xdr:to>
          <xdr:col>21</xdr:col>
          <xdr:colOff>352425</xdr:colOff>
          <xdr:row>25</xdr:row>
          <xdr:rowOff>142875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37</xdr:row>
          <xdr:rowOff>342900</xdr:rowOff>
        </xdr:from>
        <xdr:to>
          <xdr:col>21</xdr:col>
          <xdr:colOff>352425</xdr:colOff>
          <xdr:row>38</xdr:row>
          <xdr:rowOff>171450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39</xdr:row>
          <xdr:rowOff>314325</xdr:rowOff>
        </xdr:from>
        <xdr:to>
          <xdr:col>21</xdr:col>
          <xdr:colOff>352425</xdr:colOff>
          <xdr:row>40</xdr:row>
          <xdr:rowOff>142875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41</xdr:row>
          <xdr:rowOff>314325</xdr:rowOff>
        </xdr:from>
        <xdr:to>
          <xdr:col>21</xdr:col>
          <xdr:colOff>352425</xdr:colOff>
          <xdr:row>42</xdr:row>
          <xdr:rowOff>142875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43</xdr:row>
          <xdr:rowOff>314325</xdr:rowOff>
        </xdr:from>
        <xdr:to>
          <xdr:col>21</xdr:col>
          <xdr:colOff>352425</xdr:colOff>
          <xdr:row>44</xdr:row>
          <xdr:rowOff>142875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45</xdr:row>
          <xdr:rowOff>314325</xdr:rowOff>
        </xdr:from>
        <xdr:to>
          <xdr:col>21</xdr:col>
          <xdr:colOff>352425</xdr:colOff>
          <xdr:row>46</xdr:row>
          <xdr:rowOff>142875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47</xdr:row>
          <xdr:rowOff>314325</xdr:rowOff>
        </xdr:from>
        <xdr:to>
          <xdr:col>21</xdr:col>
          <xdr:colOff>352425</xdr:colOff>
          <xdr:row>48</xdr:row>
          <xdr:rowOff>142875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49</xdr:row>
          <xdr:rowOff>314325</xdr:rowOff>
        </xdr:from>
        <xdr:to>
          <xdr:col>21</xdr:col>
          <xdr:colOff>352425</xdr:colOff>
          <xdr:row>50</xdr:row>
          <xdr:rowOff>142875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51</xdr:row>
          <xdr:rowOff>314325</xdr:rowOff>
        </xdr:from>
        <xdr:to>
          <xdr:col>21</xdr:col>
          <xdr:colOff>352425</xdr:colOff>
          <xdr:row>52</xdr:row>
          <xdr:rowOff>142875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53</xdr:row>
          <xdr:rowOff>314325</xdr:rowOff>
        </xdr:from>
        <xdr:to>
          <xdr:col>21</xdr:col>
          <xdr:colOff>352425</xdr:colOff>
          <xdr:row>54</xdr:row>
          <xdr:rowOff>142875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55</xdr:row>
          <xdr:rowOff>314325</xdr:rowOff>
        </xdr:from>
        <xdr:to>
          <xdr:col>21</xdr:col>
          <xdr:colOff>352425</xdr:colOff>
          <xdr:row>56</xdr:row>
          <xdr:rowOff>142875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66</xdr:row>
          <xdr:rowOff>342900</xdr:rowOff>
        </xdr:from>
        <xdr:to>
          <xdr:col>21</xdr:col>
          <xdr:colOff>352425</xdr:colOff>
          <xdr:row>67</xdr:row>
          <xdr:rowOff>171450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68</xdr:row>
          <xdr:rowOff>314325</xdr:rowOff>
        </xdr:from>
        <xdr:to>
          <xdr:col>21</xdr:col>
          <xdr:colOff>352425</xdr:colOff>
          <xdr:row>69</xdr:row>
          <xdr:rowOff>142875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70</xdr:row>
          <xdr:rowOff>314325</xdr:rowOff>
        </xdr:from>
        <xdr:to>
          <xdr:col>21</xdr:col>
          <xdr:colOff>352425</xdr:colOff>
          <xdr:row>71</xdr:row>
          <xdr:rowOff>142875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72</xdr:row>
          <xdr:rowOff>314325</xdr:rowOff>
        </xdr:from>
        <xdr:to>
          <xdr:col>21</xdr:col>
          <xdr:colOff>352425</xdr:colOff>
          <xdr:row>73</xdr:row>
          <xdr:rowOff>142875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74</xdr:row>
          <xdr:rowOff>314325</xdr:rowOff>
        </xdr:from>
        <xdr:to>
          <xdr:col>21</xdr:col>
          <xdr:colOff>352425</xdr:colOff>
          <xdr:row>75</xdr:row>
          <xdr:rowOff>142875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76</xdr:row>
          <xdr:rowOff>314325</xdr:rowOff>
        </xdr:from>
        <xdr:to>
          <xdr:col>21</xdr:col>
          <xdr:colOff>352425</xdr:colOff>
          <xdr:row>77</xdr:row>
          <xdr:rowOff>142875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78</xdr:row>
          <xdr:rowOff>314325</xdr:rowOff>
        </xdr:from>
        <xdr:to>
          <xdr:col>21</xdr:col>
          <xdr:colOff>352425</xdr:colOff>
          <xdr:row>79</xdr:row>
          <xdr:rowOff>142875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80</xdr:row>
          <xdr:rowOff>314325</xdr:rowOff>
        </xdr:from>
        <xdr:to>
          <xdr:col>21</xdr:col>
          <xdr:colOff>352425</xdr:colOff>
          <xdr:row>81</xdr:row>
          <xdr:rowOff>142875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82</xdr:row>
          <xdr:rowOff>314325</xdr:rowOff>
        </xdr:from>
        <xdr:to>
          <xdr:col>21</xdr:col>
          <xdr:colOff>352425</xdr:colOff>
          <xdr:row>83</xdr:row>
          <xdr:rowOff>142875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84</xdr:row>
          <xdr:rowOff>314325</xdr:rowOff>
        </xdr:from>
        <xdr:to>
          <xdr:col>21</xdr:col>
          <xdr:colOff>352425</xdr:colOff>
          <xdr:row>85</xdr:row>
          <xdr:rowOff>142875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121227</xdr:colOff>
      <xdr:row>3</xdr:row>
      <xdr:rowOff>69272</xdr:rowOff>
    </xdr:from>
    <xdr:ext cx="11339693" cy="213747"/>
    <xdr:sp macro="" textlink="">
      <xdr:nvSpPr>
        <xdr:cNvPr id="2" name="角丸四角形 1"/>
        <xdr:cNvSpPr/>
      </xdr:nvSpPr>
      <xdr:spPr>
        <a:xfrm>
          <a:off x="121227" y="1593272"/>
          <a:ext cx="11339693" cy="213747"/>
        </a:xfrm>
        <a:prstGeom prst="roundRect">
          <a:avLst/>
        </a:prstGeom>
        <a:solidFill>
          <a:srgbClr val="FF5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72000" tIns="0" rIns="36000" bIns="0" rtlCol="0" anchor="t">
          <a:spAutoFit/>
        </a:bodyPr>
        <a:lstStyle/>
        <a:p>
          <a:pPr eaLnBrk="1" fontAlgn="auto" latinLnBrk="0" hangingPunct="1"/>
          <a:r>
            <a:rPr kumimoji="1" lang="ja-JP" altLang="ja-JP" sz="1100" b="1">
              <a:solidFill>
                <a:srgbClr val="FFFF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⚠</a:t>
          </a:r>
          <a:r>
            <a:rPr kumimoji="1" lang="ja-JP" altLang="en-US" sz="1100" b="1" baseline="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</a:t>
          </a:r>
          <a:r>
            <a:rPr kumimoji="1" lang="ja-JP" altLang="ja-JP" sz="1100" b="0" u="sng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データの貼り付け （コピー＆ペースト） はしないでください。</a:t>
          </a:r>
          <a:r>
            <a:rPr kumimoji="1" lang="ja-JP" altLang="ja-JP" sz="1100" b="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（エラーの原因となります。）　また、左側</a:t>
          </a:r>
          <a:r>
            <a:rPr kumimoji="1" lang="en-US" altLang="ja-JP" sz="1100" b="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</a:t>
          </a:r>
          <a:r>
            <a:rPr kumimoji="1" lang="ja-JP" altLang="ja-JP" sz="1100" b="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（契約（加入）年月日 → 被共済者氏名 → 掛金月額・・・）</a:t>
          </a:r>
          <a:r>
            <a:rPr kumimoji="1" lang="en-US" altLang="ja-JP" sz="1100" b="0" baseline="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</a:t>
          </a:r>
          <a:r>
            <a:rPr kumimoji="1" lang="ja-JP" altLang="ja-JP" sz="1100" b="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から順に入力してください。</a:t>
          </a:r>
          <a:endParaRPr lang="ja-JP" altLang="ja-JP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 fPrintsWithSheet="0"/>
  </xdr:oneCellAnchor>
  <xdr:oneCellAnchor>
    <xdr:from>
      <xdr:col>0</xdr:col>
      <xdr:colOff>121227</xdr:colOff>
      <xdr:row>92</xdr:row>
      <xdr:rowOff>69272</xdr:rowOff>
    </xdr:from>
    <xdr:ext cx="11339693" cy="213747"/>
    <xdr:sp macro="" textlink="">
      <xdr:nvSpPr>
        <xdr:cNvPr id="3" name="角丸四角形 2"/>
        <xdr:cNvSpPr/>
      </xdr:nvSpPr>
      <xdr:spPr>
        <a:xfrm>
          <a:off x="121227" y="23757947"/>
          <a:ext cx="11339693" cy="213747"/>
        </a:xfrm>
        <a:prstGeom prst="roundRect">
          <a:avLst/>
        </a:prstGeom>
        <a:solidFill>
          <a:srgbClr val="FF5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72000" tIns="0" rIns="36000" bIns="0" rtlCol="0" anchor="t">
          <a:spAutoFit/>
        </a:bodyPr>
        <a:lstStyle/>
        <a:p>
          <a:pPr eaLnBrk="1" fontAlgn="auto" latinLnBrk="0" hangingPunct="1"/>
          <a:r>
            <a:rPr kumimoji="1" lang="ja-JP" altLang="ja-JP" sz="1100" b="1">
              <a:solidFill>
                <a:srgbClr val="FFFF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⚠</a:t>
          </a:r>
          <a:r>
            <a:rPr kumimoji="1" lang="ja-JP" altLang="en-US" sz="1100" b="1" baseline="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</a:t>
          </a:r>
          <a:r>
            <a:rPr kumimoji="1" lang="ja-JP" altLang="ja-JP" sz="1100" b="0" u="sng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データの貼り付け （コピー＆ペースト） はしないでください。</a:t>
          </a:r>
          <a:r>
            <a:rPr kumimoji="1" lang="ja-JP" altLang="ja-JP" sz="1100" b="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（エラーの原因となります。）　また、左側</a:t>
          </a:r>
          <a:r>
            <a:rPr kumimoji="1" lang="en-US" altLang="ja-JP" sz="1100" b="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</a:t>
          </a:r>
          <a:r>
            <a:rPr kumimoji="1" lang="ja-JP" altLang="ja-JP" sz="1100" b="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（契約（加入）年月日 → 被共済者氏名 → 掛金月額・・・）</a:t>
          </a:r>
          <a:r>
            <a:rPr kumimoji="1" lang="en-US" altLang="ja-JP" sz="1100" b="0" baseline="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</a:t>
          </a:r>
          <a:r>
            <a:rPr kumimoji="1" lang="ja-JP" altLang="ja-JP" sz="1100" b="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から順に入力してください。</a:t>
          </a:r>
          <a:endParaRPr lang="ja-JP" altLang="ja-JP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 fPrintsWithSheet="0"/>
  </xdr:oneCellAnchor>
  <xdr:oneCellAnchor>
    <xdr:from>
      <xdr:col>0</xdr:col>
      <xdr:colOff>121227</xdr:colOff>
      <xdr:row>34</xdr:row>
      <xdr:rowOff>69272</xdr:rowOff>
    </xdr:from>
    <xdr:ext cx="11339693" cy="213747"/>
    <xdr:sp macro="" textlink="">
      <xdr:nvSpPr>
        <xdr:cNvPr id="4" name="角丸四角形 3"/>
        <xdr:cNvSpPr/>
      </xdr:nvSpPr>
      <xdr:spPr>
        <a:xfrm>
          <a:off x="121227" y="12842297"/>
          <a:ext cx="11339693" cy="213747"/>
        </a:xfrm>
        <a:prstGeom prst="roundRect">
          <a:avLst/>
        </a:prstGeom>
        <a:solidFill>
          <a:srgbClr val="FF5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72000" tIns="0" rIns="36000" bIns="0" rtlCol="0" anchor="t">
          <a:spAutoFit/>
        </a:bodyPr>
        <a:lstStyle/>
        <a:p>
          <a:pPr eaLnBrk="1" fontAlgn="auto" latinLnBrk="0" hangingPunct="1"/>
          <a:r>
            <a:rPr kumimoji="1" lang="ja-JP" altLang="ja-JP" sz="1100" b="1">
              <a:solidFill>
                <a:srgbClr val="FFFF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⚠</a:t>
          </a:r>
          <a:r>
            <a:rPr kumimoji="1" lang="ja-JP" altLang="en-US" sz="1100" b="1" baseline="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</a:t>
          </a:r>
          <a:r>
            <a:rPr kumimoji="1" lang="ja-JP" altLang="ja-JP" sz="1100" b="0" u="sng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データの貼り付け （コピー＆ペースト） はしないでください。</a:t>
          </a:r>
          <a:r>
            <a:rPr kumimoji="1" lang="ja-JP" altLang="ja-JP" sz="1100" b="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（エラーの原因となります。）　また、左側</a:t>
          </a:r>
          <a:r>
            <a:rPr kumimoji="1" lang="en-US" altLang="ja-JP" sz="1100" b="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</a:t>
          </a:r>
          <a:r>
            <a:rPr kumimoji="1" lang="ja-JP" altLang="ja-JP" sz="1100" b="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（契約（加入）年月日 → 被共済者氏名 → 掛金月額・・・）</a:t>
          </a:r>
          <a:r>
            <a:rPr kumimoji="1" lang="en-US" altLang="ja-JP" sz="1100" b="0" baseline="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</a:t>
          </a:r>
          <a:r>
            <a:rPr kumimoji="1" lang="ja-JP" altLang="ja-JP" sz="1100" b="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から順に入力してください。</a:t>
          </a:r>
          <a:endParaRPr lang="ja-JP" altLang="ja-JP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 fPrintsWithSheet="0"/>
  </xdr:oneCellAnchor>
  <xdr:oneCellAnchor>
    <xdr:from>
      <xdr:col>0</xdr:col>
      <xdr:colOff>121227</xdr:colOff>
      <xdr:row>63</xdr:row>
      <xdr:rowOff>69272</xdr:rowOff>
    </xdr:from>
    <xdr:ext cx="11339693" cy="213747"/>
    <xdr:sp macro="" textlink="">
      <xdr:nvSpPr>
        <xdr:cNvPr id="5" name="角丸四角形 4"/>
        <xdr:cNvSpPr/>
      </xdr:nvSpPr>
      <xdr:spPr>
        <a:xfrm>
          <a:off x="121227" y="12956037"/>
          <a:ext cx="11339693" cy="213747"/>
        </a:xfrm>
        <a:prstGeom prst="roundRect">
          <a:avLst/>
        </a:prstGeom>
        <a:solidFill>
          <a:srgbClr val="FF5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72000" tIns="0" rIns="36000" bIns="0" rtlCol="0" anchor="t">
          <a:spAutoFit/>
        </a:bodyPr>
        <a:lstStyle/>
        <a:p>
          <a:pPr eaLnBrk="1" fontAlgn="auto" latinLnBrk="0" hangingPunct="1"/>
          <a:r>
            <a:rPr kumimoji="1" lang="ja-JP" altLang="ja-JP" sz="1100" b="1">
              <a:solidFill>
                <a:srgbClr val="FFFF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⚠</a:t>
          </a:r>
          <a:r>
            <a:rPr kumimoji="1" lang="ja-JP" altLang="en-US" sz="1100" b="1" baseline="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</a:t>
          </a:r>
          <a:r>
            <a:rPr kumimoji="1" lang="ja-JP" altLang="ja-JP" sz="1100" b="0" u="sng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データの貼り付け （コピー＆ペースト） はしないでください。</a:t>
          </a:r>
          <a:r>
            <a:rPr kumimoji="1" lang="ja-JP" altLang="ja-JP" sz="1100" b="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（エラーの原因となります。）　また、左側</a:t>
          </a:r>
          <a:r>
            <a:rPr kumimoji="1" lang="en-US" altLang="ja-JP" sz="1100" b="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</a:t>
          </a:r>
          <a:r>
            <a:rPr kumimoji="1" lang="ja-JP" altLang="ja-JP" sz="1100" b="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（契約（加入）年月日 → 被共済者氏名 → 掛金月額・・・）</a:t>
          </a:r>
          <a:r>
            <a:rPr kumimoji="1" lang="en-US" altLang="ja-JP" sz="1100" b="0" baseline="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</a:t>
          </a:r>
          <a:r>
            <a:rPr kumimoji="1" lang="ja-JP" altLang="ja-JP" sz="1100" b="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から順に入力してください。</a:t>
          </a:r>
          <a:endParaRPr lang="ja-JP" altLang="ja-JP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 fPrint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6</xdr:row>
          <xdr:rowOff>342900</xdr:rowOff>
        </xdr:from>
        <xdr:to>
          <xdr:col>21</xdr:col>
          <xdr:colOff>352425</xdr:colOff>
          <xdr:row>7</xdr:row>
          <xdr:rowOff>171450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8</xdr:row>
          <xdr:rowOff>314325</xdr:rowOff>
        </xdr:from>
        <xdr:to>
          <xdr:col>21</xdr:col>
          <xdr:colOff>352425</xdr:colOff>
          <xdr:row>9</xdr:row>
          <xdr:rowOff>142875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10</xdr:row>
          <xdr:rowOff>314325</xdr:rowOff>
        </xdr:from>
        <xdr:to>
          <xdr:col>21</xdr:col>
          <xdr:colOff>352425</xdr:colOff>
          <xdr:row>11</xdr:row>
          <xdr:rowOff>142875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12</xdr:row>
          <xdr:rowOff>314325</xdr:rowOff>
        </xdr:from>
        <xdr:to>
          <xdr:col>21</xdr:col>
          <xdr:colOff>352425</xdr:colOff>
          <xdr:row>13</xdr:row>
          <xdr:rowOff>142875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14</xdr:row>
          <xdr:rowOff>314325</xdr:rowOff>
        </xdr:from>
        <xdr:to>
          <xdr:col>21</xdr:col>
          <xdr:colOff>352425</xdr:colOff>
          <xdr:row>15</xdr:row>
          <xdr:rowOff>142875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16</xdr:row>
          <xdr:rowOff>314325</xdr:rowOff>
        </xdr:from>
        <xdr:to>
          <xdr:col>21</xdr:col>
          <xdr:colOff>352425</xdr:colOff>
          <xdr:row>17</xdr:row>
          <xdr:rowOff>142875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18</xdr:row>
          <xdr:rowOff>314325</xdr:rowOff>
        </xdr:from>
        <xdr:to>
          <xdr:col>21</xdr:col>
          <xdr:colOff>352425</xdr:colOff>
          <xdr:row>19</xdr:row>
          <xdr:rowOff>142875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20</xdr:row>
          <xdr:rowOff>314325</xdr:rowOff>
        </xdr:from>
        <xdr:to>
          <xdr:col>21</xdr:col>
          <xdr:colOff>352425</xdr:colOff>
          <xdr:row>21</xdr:row>
          <xdr:rowOff>142875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22</xdr:row>
          <xdr:rowOff>314325</xdr:rowOff>
        </xdr:from>
        <xdr:to>
          <xdr:col>21</xdr:col>
          <xdr:colOff>352425</xdr:colOff>
          <xdr:row>23</xdr:row>
          <xdr:rowOff>142875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24</xdr:row>
          <xdr:rowOff>314325</xdr:rowOff>
        </xdr:from>
        <xdr:to>
          <xdr:col>21</xdr:col>
          <xdr:colOff>352425</xdr:colOff>
          <xdr:row>25</xdr:row>
          <xdr:rowOff>142875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37</xdr:row>
          <xdr:rowOff>342900</xdr:rowOff>
        </xdr:from>
        <xdr:to>
          <xdr:col>21</xdr:col>
          <xdr:colOff>352425</xdr:colOff>
          <xdr:row>38</xdr:row>
          <xdr:rowOff>171450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39</xdr:row>
          <xdr:rowOff>314325</xdr:rowOff>
        </xdr:from>
        <xdr:to>
          <xdr:col>21</xdr:col>
          <xdr:colOff>352425</xdr:colOff>
          <xdr:row>40</xdr:row>
          <xdr:rowOff>142875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41</xdr:row>
          <xdr:rowOff>314325</xdr:rowOff>
        </xdr:from>
        <xdr:to>
          <xdr:col>21</xdr:col>
          <xdr:colOff>352425</xdr:colOff>
          <xdr:row>42</xdr:row>
          <xdr:rowOff>142875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43</xdr:row>
          <xdr:rowOff>314325</xdr:rowOff>
        </xdr:from>
        <xdr:to>
          <xdr:col>21</xdr:col>
          <xdr:colOff>352425</xdr:colOff>
          <xdr:row>44</xdr:row>
          <xdr:rowOff>142875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45</xdr:row>
          <xdr:rowOff>314325</xdr:rowOff>
        </xdr:from>
        <xdr:to>
          <xdr:col>21</xdr:col>
          <xdr:colOff>352425</xdr:colOff>
          <xdr:row>46</xdr:row>
          <xdr:rowOff>142875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47</xdr:row>
          <xdr:rowOff>314325</xdr:rowOff>
        </xdr:from>
        <xdr:to>
          <xdr:col>21</xdr:col>
          <xdr:colOff>352425</xdr:colOff>
          <xdr:row>48</xdr:row>
          <xdr:rowOff>142875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49</xdr:row>
          <xdr:rowOff>314325</xdr:rowOff>
        </xdr:from>
        <xdr:to>
          <xdr:col>21</xdr:col>
          <xdr:colOff>352425</xdr:colOff>
          <xdr:row>50</xdr:row>
          <xdr:rowOff>142875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51</xdr:row>
          <xdr:rowOff>314325</xdr:rowOff>
        </xdr:from>
        <xdr:to>
          <xdr:col>21</xdr:col>
          <xdr:colOff>352425</xdr:colOff>
          <xdr:row>52</xdr:row>
          <xdr:rowOff>142875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53</xdr:row>
          <xdr:rowOff>314325</xdr:rowOff>
        </xdr:from>
        <xdr:to>
          <xdr:col>21</xdr:col>
          <xdr:colOff>352425</xdr:colOff>
          <xdr:row>54</xdr:row>
          <xdr:rowOff>142875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55</xdr:row>
          <xdr:rowOff>314325</xdr:rowOff>
        </xdr:from>
        <xdr:to>
          <xdr:col>21</xdr:col>
          <xdr:colOff>352425</xdr:colOff>
          <xdr:row>56</xdr:row>
          <xdr:rowOff>142875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66</xdr:row>
          <xdr:rowOff>342900</xdr:rowOff>
        </xdr:from>
        <xdr:to>
          <xdr:col>21</xdr:col>
          <xdr:colOff>352425</xdr:colOff>
          <xdr:row>67</xdr:row>
          <xdr:rowOff>171450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68</xdr:row>
          <xdr:rowOff>314325</xdr:rowOff>
        </xdr:from>
        <xdr:to>
          <xdr:col>21</xdr:col>
          <xdr:colOff>352425</xdr:colOff>
          <xdr:row>69</xdr:row>
          <xdr:rowOff>142875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70</xdr:row>
          <xdr:rowOff>314325</xdr:rowOff>
        </xdr:from>
        <xdr:to>
          <xdr:col>21</xdr:col>
          <xdr:colOff>352425</xdr:colOff>
          <xdr:row>71</xdr:row>
          <xdr:rowOff>142875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72</xdr:row>
          <xdr:rowOff>314325</xdr:rowOff>
        </xdr:from>
        <xdr:to>
          <xdr:col>21</xdr:col>
          <xdr:colOff>352425</xdr:colOff>
          <xdr:row>73</xdr:row>
          <xdr:rowOff>142875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74</xdr:row>
          <xdr:rowOff>314325</xdr:rowOff>
        </xdr:from>
        <xdr:to>
          <xdr:col>21</xdr:col>
          <xdr:colOff>352425</xdr:colOff>
          <xdr:row>75</xdr:row>
          <xdr:rowOff>142875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76</xdr:row>
          <xdr:rowOff>314325</xdr:rowOff>
        </xdr:from>
        <xdr:to>
          <xdr:col>21</xdr:col>
          <xdr:colOff>352425</xdr:colOff>
          <xdr:row>77</xdr:row>
          <xdr:rowOff>142875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78</xdr:row>
          <xdr:rowOff>314325</xdr:rowOff>
        </xdr:from>
        <xdr:to>
          <xdr:col>21</xdr:col>
          <xdr:colOff>352425</xdr:colOff>
          <xdr:row>79</xdr:row>
          <xdr:rowOff>142875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80</xdr:row>
          <xdr:rowOff>314325</xdr:rowOff>
        </xdr:from>
        <xdr:to>
          <xdr:col>21</xdr:col>
          <xdr:colOff>352425</xdr:colOff>
          <xdr:row>81</xdr:row>
          <xdr:rowOff>142875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82</xdr:row>
          <xdr:rowOff>314325</xdr:rowOff>
        </xdr:from>
        <xdr:to>
          <xdr:col>21</xdr:col>
          <xdr:colOff>352425</xdr:colOff>
          <xdr:row>83</xdr:row>
          <xdr:rowOff>142875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84</xdr:row>
          <xdr:rowOff>314325</xdr:rowOff>
        </xdr:from>
        <xdr:to>
          <xdr:col>21</xdr:col>
          <xdr:colOff>352425</xdr:colOff>
          <xdr:row>85</xdr:row>
          <xdr:rowOff>142875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95</xdr:row>
          <xdr:rowOff>342900</xdr:rowOff>
        </xdr:from>
        <xdr:to>
          <xdr:col>21</xdr:col>
          <xdr:colOff>352425</xdr:colOff>
          <xdr:row>96</xdr:row>
          <xdr:rowOff>171450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97</xdr:row>
          <xdr:rowOff>314325</xdr:rowOff>
        </xdr:from>
        <xdr:to>
          <xdr:col>21</xdr:col>
          <xdr:colOff>352425</xdr:colOff>
          <xdr:row>98</xdr:row>
          <xdr:rowOff>142875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99</xdr:row>
          <xdr:rowOff>314325</xdr:rowOff>
        </xdr:from>
        <xdr:to>
          <xdr:col>21</xdr:col>
          <xdr:colOff>352425</xdr:colOff>
          <xdr:row>100</xdr:row>
          <xdr:rowOff>142875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101</xdr:row>
          <xdr:rowOff>314325</xdr:rowOff>
        </xdr:from>
        <xdr:to>
          <xdr:col>21</xdr:col>
          <xdr:colOff>352425</xdr:colOff>
          <xdr:row>102</xdr:row>
          <xdr:rowOff>142875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103</xdr:row>
          <xdr:rowOff>314325</xdr:rowOff>
        </xdr:from>
        <xdr:to>
          <xdr:col>21</xdr:col>
          <xdr:colOff>352425</xdr:colOff>
          <xdr:row>104</xdr:row>
          <xdr:rowOff>142875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105</xdr:row>
          <xdr:rowOff>314325</xdr:rowOff>
        </xdr:from>
        <xdr:to>
          <xdr:col>21</xdr:col>
          <xdr:colOff>352425</xdr:colOff>
          <xdr:row>106</xdr:row>
          <xdr:rowOff>142875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107</xdr:row>
          <xdr:rowOff>314325</xdr:rowOff>
        </xdr:from>
        <xdr:to>
          <xdr:col>21</xdr:col>
          <xdr:colOff>352425</xdr:colOff>
          <xdr:row>108</xdr:row>
          <xdr:rowOff>142875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109</xdr:row>
          <xdr:rowOff>314325</xdr:rowOff>
        </xdr:from>
        <xdr:to>
          <xdr:col>21</xdr:col>
          <xdr:colOff>352425</xdr:colOff>
          <xdr:row>110</xdr:row>
          <xdr:rowOff>142875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111</xdr:row>
          <xdr:rowOff>314325</xdr:rowOff>
        </xdr:from>
        <xdr:to>
          <xdr:col>21</xdr:col>
          <xdr:colOff>352425</xdr:colOff>
          <xdr:row>112</xdr:row>
          <xdr:rowOff>142875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113</xdr:row>
          <xdr:rowOff>314325</xdr:rowOff>
        </xdr:from>
        <xdr:to>
          <xdr:col>21</xdr:col>
          <xdr:colOff>352425</xdr:colOff>
          <xdr:row>114</xdr:row>
          <xdr:rowOff>142875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13" Type="http://schemas.openxmlformats.org/officeDocument/2006/relationships/ctrlProp" Target="../ctrlProps/ctrlProp2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4.xml"/><Relationship Id="rId12" Type="http://schemas.openxmlformats.org/officeDocument/2006/relationships/ctrlProp" Target="../ctrlProps/ctrlProp1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3.xml"/><Relationship Id="rId11" Type="http://schemas.openxmlformats.org/officeDocument/2006/relationships/ctrlProp" Target="../ctrlProps/ctrlProp18.xml"/><Relationship Id="rId5" Type="http://schemas.openxmlformats.org/officeDocument/2006/relationships/ctrlProp" Target="../ctrlProps/ctrlProp12.xml"/><Relationship Id="rId10" Type="http://schemas.openxmlformats.org/officeDocument/2006/relationships/ctrlProp" Target="../ctrlProps/ctrlProp17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.xml"/><Relationship Id="rId13" Type="http://schemas.openxmlformats.org/officeDocument/2006/relationships/ctrlProp" Target="../ctrlProps/ctrlProp30.xml"/><Relationship Id="rId18" Type="http://schemas.openxmlformats.org/officeDocument/2006/relationships/ctrlProp" Target="../ctrlProps/ctrlProp35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38.xml"/><Relationship Id="rId7" Type="http://schemas.openxmlformats.org/officeDocument/2006/relationships/ctrlProp" Target="../ctrlProps/ctrlProp24.xml"/><Relationship Id="rId12" Type="http://schemas.openxmlformats.org/officeDocument/2006/relationships/ctrlProp" Target="../ctrlProps/ctrlProp29.xml"/><Relationship Id="rId17" Type="http://schemas.openxmlformats.org/officeDocument/2006/relationships/ctrlProp" Target="../ctrlProps/ctrlProp34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33.xml"/><Relationship Id="rId20" Type="http://schemas.openxmlformats.org/officeDocument/2006/relationships/ctrlProp" Target="../ctrlProps/ctrlProp37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3.xml"/><Relationship Id="rId11" Type="http://schemas.openxmlformats.org/officeDocument/2006/relationships/ctrlProp" Target="../ctrlProps/ctrlProp28.xml"/><Relationship Id="rId5" Type="http://schemas.openxmlformats.org/officeDocument/2006/relationships/ctrlProp" Target="../ctrlProps/ctrlProp22.xml"/><Relationship Id="rId15" Type="http://schemas.openxmlformats.org/officeDocument/2006/relationships/ctrlProp" Target="../ctrlProps/ctrlProp32.xml"/><Relationship Id="rId23" Type="http://schemas.openxmlformats.org/officeDocument/2006/relationships/ctrlProp" Target="../ctrlProps/ctrlProp40.xml"/><Relationship Id="rId10" Type="http://schemas.openxmlformats.org/officeDocument/2006/relationships/ctrlProp" Target="../ctrlProps/ctrlProp27.xml"/><Relationship Id="rId19" Type="http://schemas.openxmlformats.org/officeDocument/2006/relationships/ctrlProp" Target="../ctrlProps/ctrlProp36.xml"/><Relationship Id="rId4" Type="http://schemas.openxmlformats.org/officeDocument/2006/relationships/ctrlProp" Target="../ctrlProps/ctrlProp21.xml"/><Relationship Id="rId9" Type="http://schemas.openxmlformats.org/officeDocument/2006/relationships/ctrlProp" Target="../ctrlProps/ctrlProp26.xml"/><Relationship Id="rId14" Type="http://schemas.openxmlformats.org/officeDocument/2006/relationships/ctrlProp" Target="../ctrlProps/ctrlProp31.xml"/><Relationship Id="rId22" Type="http://schemas.openxmlformats.org/officeDocument/2006/relationships/ctrlProp" Target="../ctrlProps/ctrlProp39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0.xml"/><Relationship Id="rId18" Type="http://schemas.openxmlformats.org/officeDocument/2006/relationships/ctrlProp" Target="../ctrlProps/ctrlProp55.xml"/><Relationship Id="rId26" Type="http://schemas.openxmlformats.org/officeDocument/2006/relationships/ctrlProp" Target="../ctrlProps/ctrlProp63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58.xml"/><Relationship Id="rId7" Type="http://schemas.openxmlformats.org/officeDocument/2006/relationships/ctrlProp" Target="../ctrlProps/ctrlProp44.xml"/><Relationship Id="rId12" Type="http://schemas.openxmlformats.org/officeDocument/2006/relationships/ctrlProp" Target="../ctrlProps/ctrlProp49.xml"/><Relationship Id="rId17" Type="http://schemas.openxmlformats.org/officeDocument/2006/relationships/ctrlProp" Target="../ctrlProps/ctrlProp54.xml"/><Relationship Id="rId25" Type="http://schemas.openxmlformats.org/officeDocument/2006/relationships/ctrlProp" Target="../ctrlProps/ctrlProp62.xml"/><Relationship Id="rId33" Type="http://schemas.openxmlformats.org/officeDocument/2006/relationships/ctrlProp" Target="../ctrlProps/ctrlProp7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53.xml"/><Relationship Id="rId20" Type="http://schemas.openxmlformats.org/officeDocument/2006/relationships/ctrlProp" Target="../ctrlProps/ctrlProp57.xml"/><Relationship Id="rId29" Type="http://schemas.openxmlformats.org/officeDocument/2006/relationships/ctrlProp" Target="../ctrlProps/ctrlProp66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43.xml"/><Relationship Id="rId11" Type="http://schemas.openxmlformats.org/officeDocument/2006/relationships/ctrlProp" Target="../ctrlProps/ctrlProp48.xml"/><Relationship Id="rId24" Type="http://schemas.openxmlformats.org/officeDocument/2006/relationships/ctrlProp" Target="../ctrlProps/ctrlProp61.xml"/><Relationship Id="rId32" Type="http://schemas.openxmlformats.org/officeDocument/2006/relationships/ctrlProp" Target="../ctrlProps/ctrlProp69.xml"/><Relationship Id="rId5" Type="http://schemas.openxmlformats.org/officeDocument/2006/relationships/ctrlProp" Target="../ctrlProps/ctrlProp42.xml"/><Relationship Id="rId15" Type="http://schemas.openxmlformats.org/officeDocument/2006/relationships/ctrlProp" Target="../ctrlProps/ctrlProp52.xml"/><Relationship Id="rId23" Type="http://schemas.openxmlformats.org/officeDocument/2006/relationships/ctrlProp" Target="../ctrlProps/ctrlProp60.xml"/><Relationship Id="rId28" Type="http://schemas.openxmlformats.org/officeDocument/2006/relationships/ctrlProp" Target="../ctrlProps/ctrlProp65.xml"/><Relationship Id="rId10" Type="http://schemas.openxmlformats.org/officeDocument/2006/relationships/ctrlProp" Target="../ctrlProps/ctrlProp47.xml"/><Relationship Id="rId19" Type="http://schemas.openxmlformats.org/officeDocument/2006/relationships/ctrlProp" Target="../ctrlProps/ctrlProp56.xml"/><Relationship Id="rId31" Type="http://schemas.openxmlformats.org/officeDocument/2006/relationships/ctrlProp" Target="../ctrlProps/ctrlProp68.xml"/><Relationship Id="rId4" Type="http://schemas.openxmlformats.org/officeDocument/2006/relationships/ctrlProp" Target="../ctrlProps/ctrlProp41.xml"/><Relationship Id="rId9" Type="http://schemas.openxmlformats.org/officeDocument/2006/relationships/ctrlProp" Target="../ctrlProps/ctrlProp46.xml"/><Relationship Id="rId14" Type="http://schemas.openxmlformats.org/officeDocument/2006/relationships/ctrlProp" Target="../ctrlProps/ctrlProp51.xml"/><Relationship Id="rId22" Type="http://schemas.openxmlformats.org/officeDocument/2006/relationships/ctrlProp" Target="../ctrlProps/ctrlProp59.xml"/><Relationship Id="rId27" Type="http://schemas.openxmlformats.org/officeDocument/2006/relationships/ctrlProp" Target="../ctrlProps/ctrlProp64.xml"/><Relationship Id="rId30" Type="http://schemas.openxmlformats.org/officeDocument/2006/relationships/ctrlProp" Target="../ctrlProps/ctrlProp67.xml"/><Relationship Id="rId8" Type="http://schemas.openxmlformats.org/officeDocument/2006/relationships/ctrlProp" Target="../ctrlProps/ctrlProp45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0.xml"/><Relationship Id="rId18" Type="http://schemas.openxmlformats.org/officeDocument/2006/relationships/ctrlProp" Target="../ctrlProps/ctrlProp85.xml"/><Relationship Id="rId26" Type="http://schemas.openxmlformats.org/officeDocument/2006/relationships/ctrlProp" Target="../ctrlProps/ctrlProp93.xml"/><Relationship Id="rId39" Type="http://schemas.openxmlformats.org/officeDocument/2006/relationships/ctrlProp" Target="../ctrlProps/ctrlProp106.xml"/><Relationship Id="rId21" Type="http://schemas.openxmlformats.org/officeDocument/2006/relationships/ctrlProp" Target="../ctrlProps/ctrlProp88.xml"/><Relationship Id="rId34" Type="http://schemas.openxmlformats.org/officeDocument/2006/relationships/ctrlProp" Target="../ctrlProps/ctrlProp101.xml"/><Relationship Id="rId42" Type="http://schemas.openxmlformats.org/officeDocument/2006/relationships/ctrlProp" Target="../ctrlProps/ctrlProp109.xml"/><Relationship Id="rId7" Type="http://schemas.openxmlformats.org/officeDocument/2006/relationships/ctrlProp" Target="../ctrlProps/ctrlProp74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83.xml"/><Relationship Id="rId20" Type="http://schemas.openxmlformats.org/officeDocument/2006/relationships/ctrlProp" Target="../ctrlProps/ctrlProp87.xml"/><Relationship Id="rId29" Type="http://schemas.openxmlformats.org/officeDocument/2006/relationships/ctrlProp" Target="../ctrlProps/ctrlProp96.xml"/><Relationship Id="rId41" Type="http://schemas.openxmlformats.org/officeDocument/2006/relationships/ctrlProp" Target="../ctrlProps/ctrlProp108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73.xml"/><Relationship Id="rId11" Type="http://schemas.openxmlformats.org/officeDocument/2006/relationships/ctrlProp" Target="../ctrlProps/ctrlProp78.xml"/><Relationship Id="rId24" Type="http://schemas.openxmlformats.org/officeDocument/2006/relationships/ctrlProp" Target="../ctrlProps/ctrlProp91.xml"/><Relationship Id="rId32" Type="http://schemas.openxmlformats.org/officeDocument/2006/relationships/ctrlProp" Target="../ctrlProps/ctrlProp99.xml"/><Relationship Id="rId37" Type="http://schemas.openxmlformats.org/officeDocument/2006/relationships/ctrlProp" Target="../ctrlProps/ctrlProp104.xml"/><Relationship Id="rId40" Type="http://schemas.openxmlformats.org/officeDocument/2006/relationships/ctrlProp" Target="../ctrlProps/ctrlProp107.xml"/><Relationship Id="rId5" Type="http://schemas.openxmlformats.org/officeDocument/2006/relationships/ctrlProp" Target="../ctrlProps/ctrlProp72.xml"/><Relationship Id="rId15" Type="http://schemas.openxmlformats.org/officeDocument/2006/relationships/ctrlProp" Target="../ctrlProps/ctrlProp82.xml"/><Relationship Id="rId23" Type="http://schemas.openxmlformats.org/officeDocument/2006/relationships/ctrlProp" Target="../ctrlProps/ctrlProp90.xml"/><Relationship Id="rId28" Type="http://schemas.openxmlformats.org/officeDocument/2006/relationships/ctrlProp" Target="../ctrlProps/ctrlProp95.xml"/><Relationship Id="rId36" Type="http://schemas.openxmlformats.org/officeDocument/2006/relationships/ctrlProp" Target="../ctrlProps/ctrlProp103.xml"/><Relationship Id="rId10" Type="http://schemas.openxmlformats.org/officeDocument/2006/relationships/ctrlProp" Target="../ctrlProps/ctrlProp77.xml"/><Relationship Id="rId19" Type="http://schemas.openxmlformats.org/officeDocument/2006/relationships/ctrlProp" Target="../ctrlProps/ctrlProp86.xml"/><Relationship Id="rId31" Type="http://schemas.openxmlformats.org/officeDocument/2006/relationships/ctrlProp" Target="../ctrlProps/ctrlProp98.xml"/><Relationship Id="rId4" Type="http://schemas.openxmlformats.org/officeDocument/2006/relationships/ctrlProp" Target="../ctrlProps/ctrlProp71.xml"/><Relationship Id="rId9" Type="http://schemas.openxmlformats.org/officeDocument/2006/relationships/ctrlProp" Target="../ctrlProps/ctrlProp76.xml"/><Relationship Id="rId14" Type="http://schemas.openxmlformats.org/officeDocument/2006/relationships/ctrlProp" Target="../ctrlProps/ctrlProp81.xml"/><Relationship Id="rId22" Type="http://schemas.openxmlformats.org/officeDocument/2006/relationships/ctrlProp" Target="../ctrlProps/ctrlProp89.xml"/><Relationship Id="rId27" Type="http://schemas.openxmlformats.org/officeDocument/2006/relationships/ctrlProp" Target="../ctrlProps/ctrlProp94.xml"/><Relationship Id="rId30" Type="http://schemas.openxmlformats.org/officeDocument/2006/relationships/ctrlProp" Target="../ctrlProps/ctrlProp97.xml"/><Relationship Id="rId35" Type="http://schemas.openxmlformats.org/officeDocument/2006/relationships/ctrlProp" Target="../ctrlProps/ctrlProp102.xml"/><Relationship Id="rId43" Type="http://schemas.openxmlformats.org/officeDocument/2006/relationships/ctrlProp" Target="../ctrlProps/ctrlProp110.xml"/><Relationship Id="rId8" Type="http://schemas.openxmlformats.org/officeDocument/2006/relationships/ctrlProp" Target="../ctrlProps/ctrlProp75.xml"/><Relationship Id="rId3" Type="http://schemas.openxmlformats.org/officeDocument/2006/relationships/vmlDrawing" Target="../drawings/vmlDrawing5.vml"/><Relationship Id="rId12" Type="http://schemas.openxmlformats.org/officeDocument/2006/relationships/ctrlProp" Target="../ctrlProps/ctrlProp79.xml"/><Relationship Id="rId17" Type="http://schemas.openxmlformats.org/officeDocument/2006/relationships/ctrlProp" Target="../ctrlProps/ctrlProp84.xml"/><Relationship Id="rId25" Type="http://schemas.openxmlformats.org/officeDocument/2006/relationships/ctrlProp" Target="../ctrlProps/ctrlProp92.xml"/><Relationship Id="rId33" Type="http://schemas.openxmlformats.org/officeDocument/2006/relationships/ctrlProp" Target="../ctrlProps/ctrlProp100.xml"/><Relationship Id="rId38" Type="http://schemas.openxmlformats.org/officeDocument/2006/relationships/ctrlProp" Target="../ctrlProps/ctrlProp10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58"/>
  <sheetViews>
    <sheetView view="pageBreakPreview" zoomScaleNormal="100" zoomScaleSheetLayoutView="100" workbookViewId="0">
      <selection activeCell="Q18" sqref="Q18"/>
    </sheetView>
  </sheetViews>
  <sheetFormatPr defaultColWidth="8.875" defaultRowHeight="13.9" customHeight="1" x14ac:dyDescent="0.4"/>
  <cols>
    <col min="1" max="1" width="9.125" style="57" customWidth="1"/>
    <col min="2" max="13" width="7.25" style="57" customWidth="1"/>
    <col min="14" max="14" width="7.375" style="57" customWidth="1"/>
    <col min="15" max="16384" width="8.875" style="57"/>
  </cols>
  <sheetData>
    <row r="1" spans="1:14" ht="26.45" customHeight="1" x14ac:dyDescent="0.4">
      <c r="A1" s="123" t="s">
        <v>160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4" ht="13.5" customHeight="1" x14ac:dyDescent="0.4">
      <c r="A2" s="58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60"/>
    </row>
    <row r="3" spans="1:14" ht="13.5" customHeight="1" x14ac:dyDescent="0.4">
      <c r="A3" s="124" t="s">
        <v>70</v>
      </c>
      <c r="B3" s="126" t="s">
        <v>71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8"/>
    </row>
    <row r="4" spans="1:14" ht="13.5" customHeight="1" thickBot="1" x14ac:dyDescent="0.45">
      <c r="A4" s="125"/>
      <c r="B4" s="61" t="s">
        <v>72</v>
      </c>
      <c r="C4" s="62" t="s">
        <v>73</v>
      </c>
      <c r="D4" s="62" t="s">
        <v>74</v>
      </c>
      <c r="E4" s="62" t="s">
        <v>75</v>
      </c>
      <c r="F4" s="62" t="s">
        <v>76</v>
      </c>
      <c r="G4" s="62" t="s">
        <v>77</v>
      </c>
      <c r="H4" s="62" t="s">
        <v>78</v>
      </c>
      <c r="I4" s="62" t="s">
        <v>79</v>
      </c>
      <c r="J4" s="62" t="s">
        <v>80</v>
      </c>
      <c r="K4" s="62">
        <v>10</v>
      </c>
      <c r="L4" s="62">
        <v>11</v>
      </c>
      <c r="M4" s="62">
        <v>12</v>
      </c>
    </row>
    <row r="5" spans="1:14" ht="13.5" customHeight="1" thickTop="1" thickBot="1" x14ac:dyDescent="0.45">
      <c r="A5" s="63" t="s">
        <v>81</v>
      </c>
      <c r="B5" s="64" t="s">
        <v>82</v>
      </c>
      <c r="C5" s="65" t="s">
        <v>83</v>
      </c>
      <c r="D5" s="66" t="s">
        <v>83</v>
      </c>
      <c r="E5" s="66" t="s">
        <v>83</v>
      </c>
      <c r="F5" s="66" t="s">
        <v>83</v>
      </c>
      <c r="G5" s="66" t="s">
        <v>83</v>
      </c>
      <c r="H5" s="66" t="s">
        <v>83</v>
      </c>
      <c r="I5" s="66" t="s">
        <v>83</v>
      </c>
      <c r="J5" s="66" t="s">
        <v>83</v>
      </c>
      <c r="K5" s="66" t="s">
        <v>83</v>
      </c>
      <c r="L5" s="66" t="s">
        <v>83</v>
      </c>
      <c r="M5" s="66" t="s">
        <v>83</v>
      </c>
    </row>
    <row r="6" spans="1:14" ht="13.5" customHeight="1" thickTop="1" thickBot="1" x14ac:dyDescent="0.45">
      <c r="A6" s="63" t="s">
        <v>84</v>
      </c>
      <c r="B6" s="67" t="s">
        <v>85</v>
      </c>
      <c r="C6" s="68" t="s">
        <v>82</v>
      </c>
      <c r="D6" s="69" t="s">
        <v>83</v>
      </c>
      <c r="E6" s="70" t="s">
        <v>83</v>
      </c>
      <c r="F6" s="70" t="s">
        <v>83</v>
      </c>
      <c r="G6" s="70" t="s">
        <v>83</v>
      </c>
      <c r="H6" s="70" t="s">
        <v>83</v>
      </c>
      <c r="I6" s="70" t="s">
        <v>83</v>
      </c>
      <c r="J6" s="70" t="s">
        <v>83</v>
      </c>
      <c r="K6" s="70" t="s">
        <v>83</v>
      </c>
      <c r="L6" s="70" t="s">
        <v>83</v>
      </c>
      <c r="M6" s="70" t="s">
        <v>83</v>
      </c>
    </row>
    <row r="7" spans="1:14" ht="13.5" customHeight="1" thickTop="1" thickBot="1" x14ac:dyDescent="0.45">
      <c r="A7" s="63" t="s">
        <v>86</v>
      </c>
      <c r="B7" s="67" t="s">
        <v>87</v>
      </c>
      <c r="C7" s="71" t="s">
        <v>85</v>
      </c>
      <c r="D7" s="68" t="s">
        <v>82</v>
      </c>
      <c r="E7" s="69" t="s">
        <v>83</v>
      </c>
      <c r="F7" s="70" t="s">
        <v>83</v>
      </c>
      <c r="G7" s="70" t="s">
        <v>83</v>
      </c>
      <c r="H7" s="70" t="s">
        <v>83</v>
      </c>
      <c r="I7" s="70" t="s">
        <v>83</v>
      </c>
      <c r="J7" s="70" t="s">
        <v>83</v>
      </c>
      <c r="K7" s="70" t="s">
        <v>83</v>
      </c>
      <c r="L7" s="70" t="s">
        <v>83</v>
      </c>
      <c r="M7" s="70" t="s">
        <v>83</v>
      </c>
    </row>
    <row r="8" spans="1:14" ht="13.5" customHeight="1" thickTop="1" thickBot="1" x14ac:dyDescent="0.45">
      <c r="A8" s="63" t="s">
        <v>88</v>
      </c>
      <c r="B8" s="67" t="s">
        <v>89</v>
      </c>
      <c r="C8" s="71" t="s">
        <v>87</v>
      </c>
      <c r="D8" s="71" t="s">
        <v>85</v>
      </c>
      <c r="E8" s="68" t="s">
        <v>82</v>
      </c>
      <c r="F8" s="69" t="s">
        <v>83</v>
      </c>
      <c r="G8" s="70" t="s">
        <v>83</v>
      </c>
      <c r="H8" s="70" t="s">
        <v>83</v>
      </c>
      <c r="I8" s="70" t="s">
        <v>83</v>
      </c>
      <c r="J8" s="70" t="s">
        <v>83</v>
      </c>
      <c r="K8" s="70" t="s">
        <v>83</v>
      </c>
      <c r="L8" s="70" t="s">
        <v>83</v>
      </c>
      <c r="M8" s="70" t="s">
        <v>83</v>
      </c>
    </row>
    <row r="9" spans="1:14" ht="13.5" customHeight="1" thickTop="1" thickBot="1" x14ac:dyDescent="0.45">
      <c r="A9" s="63" t="s">
        <v>90</v>
      </c>
      <c r="B9" s="67" t="s">
        <v>91</v>
      </c>
      <c r="C9" s="71" t="s">
        <v>89</v>
      </c>
      <c r="D9" s="71" t="s">
        <v>87</v>
      </c>
      <c r="E9" s="71" t="s">
        <v>85</v>
      </c>
      <c r="F9" s="68" t="s">
        <v>82</v>
      </c>
      <c r="G9" s="69" t="s">
        <v>83</v>
      </c>
      <c r="H9" s="70" t="s">
        <v>83</v>
      </c>
      <c r="I9" s="70" t="s">
        <v>83</v>
      </c>
      <c r="J9" s="70" t="s">
        <v>83</v>
      </c>
      <c r="K9" s="70" t="s">
        <v>83</v>
      </c>
      <c r="L9" s="70" t="s">
        <v>83</v>
      </c>
      <c r="M9" s="70" t="s">
        <v>83</v>
      </c>
    </row>
    <row r="10" spans="1:14" ht="13.5" customHeight="1" thickTop="1" thickBot="1" x14ac:dyDescent="0.45">
      <c r="A10" s="63" t="s">
        <v>92</v>
      </c>
      <c r="B10" s="67" t="s">
        <v>93</v>
      </c>
      <c r="C10" s="71" t="s">
        <v>91</v>
      </c>
      <c r="D10" s="71" t="s">
        <v>89</v>
      </c>
      <c r="E10" s="71" t="s">
        <v>87</v>
      </c>
      <c r="F10" s="71" t="s">
        <v>85</v>
      </c>
      <c r="G10" s="68" t="s">
        <v>82</v>
      </c>
      <c r="H10" s="69" t="s">
        <v>83</v>
      </c>
      <c r="I10" s="70" t="s">
        <v>83</v>
      </c>
      <c r="J10" s="70" t="s">
        <v>83</v>
      </c>
      <c r="K10" s="70" t="s">
        <v>83</v>
      </c>
      <c r="L10" s="70" t="s">
        <v>83</v>
      </c>
      <c r="M10" s="70" t="s">
        <v>83</v>
      </c>
    </row>
    <row r="11" spans="1:14" ht="13.5" customHeight="1" thickTop="1" thickBot="1" x14ac:dyDescent="0.45">
      <c r="A11" s="63" t="s">
        <v>94</v>
      </c>
      <c r="B11" s="67" t="s">
        <v>95</v>
      </c>
      <c r="C11" s="71" t="s">
        <v>93</v>
      </c>
      <c r="D11" s="71" t="s">
        <v>91</v>
      </c>
      <c r="E11" s="71" t="s">
        <v>89</v>
      </c>
      <c r="F11" s="71" t="s">
        <v>87</v>
      </c>
      <c r="G11" s="71" t="s">
        <v>85</v>
      </c>
      <c r="H11" s="68" t="s">
        <v>82</v>
      </c>
      <c r="I11" s="69" t="s">
        <v>83</v>
      </c>
      <c r="J11" s="70" t="s">
        <v>83</v>
      </c>
      <c r="K11" s="70" t="s">
        <v>83</v>
      </c>
      <c r="L11" s="70" t="s">
        <v>83</v>
      </c>
      <c r="M11" s="70" t="s">
        <v>83</v>
      </c>
    </row>
    <row r="12" spans="1:14" ht="13.5" customHeight="1" thickTop="1" thickBot="1" x14ac:dyDescent="0.45">
      <c r="A12" s="63" t="s">
        <v>96</v>
      </c>
      <c r="B12" s="67" t="s">
        <v>97</v>
      </c>
      <c r="C12" s="71" t="s">
        <v>95</v>
      </c>
      <c r="D12" s="71" t="s">
        <v>93</v>
      </c>
      <c r="E12" s="71" t="s">
        <v>91</v>
      </c>
      <c r="F12" s="71" t="s">
        <v>89</v>
      </c>
      <c r="G12" s="71" t="s">
        <v>87</v>
      </c>
      <c r="H12" s="71" t="s">
        <v>85</v>
      </c>
      <c r="I12" s="68" t="s">
        <v>82</v>
      </c>
      <c r="J12" s="69" t="s">
        <v>83</v>
      </c>
      <c r="K12" s="70" t="s">
        <v>83</v>
      </c>
      <c r="L12" s="70" t="s">
        <v>83</v>
      </c>
      <c r="M12" s="70" t="s">
        <v>83</v>
      </c>
    </row>
    <row r="13" spans="1:14" ht="13.5" customHeight="1" thickTop="1" thickBot="1" x14ac:dyDescent="0.45">
      <c r="A13" s="63" t="s">
        <v>98</v>
      </c>
      <c r="B13" s="67" t="s">
        <v>99</v>
      </c>
      <c r="C13" s="71" t="s">
        <v>97</v>
      </c>
      <c r="D13" s="71" t="s">
        <v>95</v>
      </c>
      <c r="E13" s="71" t="s">
        <v>93</v>
      </c>
      <c r="F13" s="71" t="s">
        <v>91</v>
      </c>
      <c r="G13" s="71" t="s">
        <v>89</v>
      </c>
      <c r="H13" s="71" t="s">
        <v>87</v>
      </c>
      <c r="I13" s="71" t="s">
        <v>85</v>
      </c>
      <c r="J13" s="68" t="s">
        <v>82</v>
      </c>
      <c r="K13" s="69" t="s">
        <v>83</v>
      </c>
      <c r="L13" s="70" t="s">
        <v>83</v>
      </c>
      <c r="M13" s="70" t="s">
        <v>83</v>
      </c>
    </row>
    <row r="14" spans="1:14" ht="13.5" customHeight="1" thickTop="1" thickBot="1" x14ac:dyDescent="0.45">
      <c r="A14" s="63" t="s">
        <v>100</v>
      </c>
      <c r="B14" s="67" t="s">
        <v>101</v>
      </c>
      <c r="C14" s="71" t="s">
        <v>99</v>
      </c>
      <c r="D14" s="71" t="s">
        <v>97</v>
      </c>
      <c r="E14" s="71" t="s">
        <v>95</v>
      </c>
      <c r="F14" s="71" t="s">
        <v>93</v>
      </c>
      <c r="G14" s="71" t="s">
        <v>91</v>
      </c>
      <c r="H14" s="71" t="s">
        <v>89</v>
      </c>
      <c r="I14" s="71" t="s">
        <v>87</v>
      </c>
      <c r="J14" s="71" t="s">
        <v>85</v>
      </c>
      <c r="K14" s="68" t="s">
        <v>82</v>
      </c>
      <c r="L14" s="69" t="s">
        <v>83</v>
      </c>
      <c r="M14" s="70" t="s">
        <v>83</v>
      </c>
    </row>
    <row r="15" spans="1:14" ht="13.5" customHeight="1" thickTop="1" thickBot="1" x14ac:dyDescent="0.45">
      <c r="A15" s="63" t="s">
        <v>102</v>
      </c>
      <c r="B15" s="67" t="s">
        <v>103</v>
      </c>
      <c r="C15" s="71" t="s">
        <v>101</v>
      </c>
      <c r="D15" s="71" t="s">
        <v>99</v>
      </c>
      <c r="E15" s="71" t="s">
        <v>97</v>
      </c>
      <c r="F15" s="71" t="s">
        <v>95</v>
      </c>
      <c r="G15" s="71" t="s">
        <v>93</v>
      </c>
      <c r="H15" s="71" t="s">
        <v>91</v>
      </c>
      <c r="I15" s="71" t="s">
        <v>89</v>
      </c>
      <c r="J15" s="71" t="s">
        <v>87</v>
      </c>
      <c r="K15" s="71" t="s">
        <v>85</v>
      </c>
      <c r="L15" s="68" t="s">
        <v>82</v>
      </c>
      <c r="M15" s="69" t="s">
        <v>83</v>
      </c>
    </row>
    <row r="16" spans="1:14" ht="13.5" customHeight="1" thickTop="1" x14ac:dyDescent="0.4">
      <c r="A16" s="72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4"/>
      <c r="M16" s="75"/>
    </row>
    <row r="17" spans="1:13" ht="13.5" customHeight="1" x14ac:dyDescent="0.4">
      <c r="A17" s="63" t="s">
        <v>104</v>
      </c>
      <c r="B17" s="67" t="s">
        <v>105</v>
      </c>
      <c r="C17" s="71" t="s">
        <v>103</v>
      </c>
      <c r="D17" s="71" t="s">
        <v>101</v>
      </c>
      <c r="E17" s="71" t="s">
        <v>99</v>
      </c>
      <c r="F17" s="71" t="s">
        <v>97</v>
      </c>
      <c r="G17" s="71" t="s">
        <v>95</v>
      </c>
      <c r="H17" s="71" t="s">
        <v>93</v>
      </c>
      <c r="I17" s="71" t="s">
        <v>91</v>
      </c>
      <c r="J17" s="71" t="s">
        <v>89</v>
      </c>
      <c r="K17" s="71" t="s">
        <v>87</v>
      </c>
      <c r="L17" s="71" t="s">
        <v>85</v>
      </c>
      <c r="M17" s="76" t="s">
        <v>82</v>
      </c>
    </row>
    <row r="18" spans="1:13" ht="13.5" customHeight="1" x14ac:dyDescent="0.4">
      <c r="A18" s="63" t="s">
        <v>106</v>
      </c>
      <c r="B18" s="77" t="s">
        <v>107</v>
      </c>
      <c r="C18" s="78" t="s">
        <v>105</v>
      </c>
      <c r="D18" s="78" t="s">
        <v>103</v>
      </c>
      <c r="E18" s="78" t="s">
        <v>101</v>
      </c>
      <c r="F18" s="78" t="s">
        <v>99</v>
      </c>
      <c r="G18" s="78" t="s">
        <v>97</v>
      </c>
      <c r="H18" s="78" t="s">
        <v>95</v>
      </c>
      <c r="I18" s="78" t="s">
        <v>93</v>
      </c>
      <c r="J18" s="78" t="s">
        <v>91</v>
      </c>
      <c r="K18" s="78" t="s">
        <v>89</v>
      </c>
      <c r="L18" s="78" t="s">
        <v>87</v>
      </c>
      <c r="M18" s="79" t="s">
        <v>85</v>
      </c>
    </row>
    <row r="19" spans="1:13" ht="13.5" customHeight="1" x14ac:dyDescent="0.4">
      <c r="A19" s="63" t="s">
        <v>108</v>
      </c>
      <c r="B19" s="77" t="s">
        <v>109</v>
      </c>
      <c r="C19" s="78" t="s">
        <v>107</v>
      </c>
      <c r="D19" s="78" t="s">
        <v>105</v>
      </c>
      <c r="E19" s="78" t="s">
        <v>103</v>
      </c>
      <c r="F19" s="78" t="s">
        <v>101</v>
      </c>
      <c r="G19" s="78" t="s">
        <v>99</v>
      </c>
      <c r="H19" s="78" t="s">
        <v>97</v>
      </c>
      <c r="I19" s="78" t="s">
        <v>95</v>
      </c>
      <c r="J19" s="78" t="s">
        <v>93</v>
      </c>
      <c r="K19" s="78" t="s">
        <v>91</v>
      </c>
      <c r="L19" s="78" t="s">
        <v>89</v>
      </c>
      <c r="M19" s="79" t="s">
        <v>87</v>
      </c>
    </row>
    <row r="20" spans="1:13" ht="13.5" customHeight="1" x14ac:dyDescent="0.4">
      <c r="A20" s="63" t="s">
        <v>110</v>
      </c>
      <c r="B20" s="77" t="s">
        <v>111</v>
      </c>
      <c r="C20" s="78" t="s">
        <v>109</v>
      </c>
      <c r="D20" s="78" t="s">
        <v>107</v>
      </c>
      <c r="E20" s="78" t="s">
        <v>105</v>
      </c>
      <c r="F20" s="78" t="s">
        <v>103</v>
      </c>
      <c r="G20" s="78" t="s">
        <v>101</v>
      </c>
      <c r="H20" s="78" t="s">
        <v>99</v>
      </c>
      <c r="I20" s="78" t="s">
        <v>97</v>
      </c>
      <c r="J20" s="78" t="s">
        <v>95</v>
      </c>
      <c r="K20" s="78" t="s">
        <v>93</v>
      </c>
      <c r="L20" s="78" t="s">
        <v>91</v>
      </c>
      <c r="M20" s="79" t="s">
        <v>89</v>
      </c>
    </row>
    <row r="21" spans="1:13" ht="13.5" customHeight="1" x14ac:dyDescent="0.4">
      <c r="A21" s="63" t="s">
        <v>112</v>
      </c>
      <c r="B21" s="77" t="s">
        <v>113</v>
      </c>
      <c r="C21" s="78" t="s">
        <v>111</v>
      </c>
      <c r="D21" s="78" t="s">
        <v>109</v>
      </c>
      <c r="E21" s="78" t="s">
        <v>107</v>
      </c>
      <c r="F21" s="78" t="s">
        <v>105</v>
      </c>
      <c r="G21" s="78" t="s">
        <v>103</v>
      </c>
      <c r="H21" s="78" t="s">
        <v>101</v>
      </c>
      <c r="I21" s="78" t="s">
        <v>99</v>
      </c>
      <c r="J21" s="78" t="s">
        <v>97</v>
      </c>
      <c r="K21" s="78" t="s">
        <v>95</v>
      </c>
      <c r="L21" s="78" t="s">
        <v>93</v>
      </c>
      <c r="M21" s="79" t="s">
        <v>91</v>
      </c>
    </row>
    <row r="22" spans="1:13" ht="13.5" customHeight="1" x14ac:dyDescent="0.4">
      <c r="A22" s="63" t="s">
        <v>114</v>
      </c>
      <c r="B22" s="77" t="s">
        <v>115</v>
      </c>
      <c r="C22" s="78" t="s">
        <v>113</v>
      </c>
      <c r="D22" s="78" t="s">
        <v>111</v>
      </c>
      <c r="E22" s="78" t="s">
        <v>109</v>
      </c>
      <c r="F22" s="78" t="s">
        <v>107</v>
      </c>
      <c r="G22" s="78" t="s">
        <v>105</v>
      </c>
      <c r="H22" s="78" t="s">
        <v>103</v>
      </c>
      <c r="I22" s="78" t="s">
        <v>101</v>
      </c>
      <c r="J22" s="78" t="s">
        <v>99</v>
      </c>
      <c r="K22" s="78" t="s">
        <v>97</v>
      </c>
      <c r="L22" s="78" t="s">
        <v>95</v>
      </c>
      <c r="M22" s="79" t="s">
        <v>93</v>
      </c>
    </row>
    <row r="23" spans="1:13" ht="13.5" customHeight="1" x14ac:dyDescent="0.4">
      <c r="A23" s="63" t="s">
        <v>116</v>
      </c>
      <c r="B23" s="77" t="s">
        <v>117</v>
      </c>
      <c r="C23" s="78" t="s">
        <v>115</v>
      </c>
      <c r="D23" s="78" t="s">
        <v>113</v>
      </c>
      <c r="E23" s="78" t="s">
        <v>111</v>
      </c>
      <c r="F23" s="78" t="s">
        <v>109</v>
      </c>
      <c r="G23" s="78" t="s">
        <v>107</v>
      </c>
      <c r="H23" s="78" t="s">
        <v>105</v>
      </c>
      <c r="I23" s="78" t="s">
        <v>103</v>
      </c>
      <c r="J23" s="78" t="s">
        <v>101</v>
      </c>
      <c r="K23" s="78" t="s">
        <v>99</v>
      </c>
      <c r="L23" s="78" t="s">
        <v>97</v>
      </c>
      <c r="M23" s="79" t="s">
        <v>95</v>
      </c>
    </row>
    <row r="24" spans="1:13" ht="13.5" customHeight="1" x14ac:dyDescent="0.4">
      <c r="A24" s="63" t="s">
        <v>118</v>
      </c>
      <c r="B24" s="77" t="s">
        <v>119</v>
      </c>
      <c r="C24" s="78" t="s">
        <v>117</v>
      </c>
      <c r="D24" s="78" t="s">
        <v>115</v>
      </c>
      <c r="E24" s="78" t="s">
        <v>113</v>
      </c>
      <c r="F24" s="78" t="s">
        <v>111</v>
      </c>
      <c r="G24" s="78" t="s">
        <v>109</v>
      </c>
      <c r="H24" s="78" t="s">
        <v>107</v>
      </c>
      <c r="I24" s="78" t="s">
        <v>105</v>
      </c>
      <c r="J24" s="78" t="s">
        <v>103</v>
      </c>
      <c r="K24" s="78" t="s">
        <v>101</v>
      </c>
      <c r="L24" s="78" t="s">
        <v>99</v>
      </c>
      <c r="M24" s="79" t="s">
        <v>97</v>
      </c>
    </row>
    <row r="25" spans="1:13" ht="13.5" customHeight="1" x14ac:dyDescent="0.4">
      <c r="A25" s="63" t="s">
        <v>120</v>
      </c>
      <c r="B25" s="77" t="s">
        <v>121</v>
      </c>
      <c r="C25" s="78" t="s">
        <v>119</v>
      </c>
      <c r="D25" s="78" t="s">
        <v>117</v>
      </c>
      <c r="E25" s="78" t="s">
        <v>115</v>
      </c>
      <c r="F25" s="78" t="s">
        <v>113</v>
      </c>
      <c r="G25" s="78" t="s">
        <v>111</v>
      </c>
      <c r="H25" s="78" t="s">
        <v>109</v>
      </c>
      <c r="I25" s="78" t="s">
        <v>107</v>
      </c>
      <c r="J25" s="78" t="s">
        <v>105</v>
      </c>
      <c r="K25" s="78" t="s">
        <v>103</v>
      </c>
      <c r="L25" s="78" t="s">
        <v>101</v>
      </c>
      <c r="M25" s="79" t="s">
        <v>99</v>
      </c>
    </row>
    <row r="26" spans="1:13" ht="13.5" customHeight="1" x14ac:dyDescent="0.4">
      <c r="A26" s="63" t="s">
        <v>122</v>
      </c>
      <c r="B26" s="77" t="s">
        <v>123</v>
      </c>
      <c r="C26" s="78" t="s">
        <v>121</v>
      </c>
      <c r="D26" s="78" t="s">
        <v>119</v>
      </c>
      <c r="E26" s="78" t="s">
        <v>117</v>
      </c>
      <c r="F26" s="78" t="s">
        <v>115</v>
      </c>
      <c r="G26" s="78" t="s">
        <v>113</v>
      </c>
      <c r="H26" s="78" t="s">
        <v>111</v>
      </c>
      <c r="I26" s="78" t="s">
        <v>109</v>
      </c>
      <c r="J26" s="78" t="s">
        <v>107</v>
      </c>
      <c r="K26" s="78" t="s">
        <v>105</v>
      </c>
      <c r="L26" s="78" t="s">
        <v>103</v>
      </c>
      <c r="M26" s="79" t="s">
        <v>101</v>
      </c>
    </row>
    <row r="27" spans="1:13" ht="13.5" customHeight="1" x14ac:dyDescent="0.4">
      <c r="A27" s="63" t="s">
        <v>124</v>
      </c>
      <c r="B27" s="77" t="s">
        <v>125</v>
      </c>
      <c r="C27" s="78" t="s">
        <v>123</v>
      </c>
      <c r="D27" s="78" t="s">
        <v>121</v>
      </c>
      <c r="E27" s="78" t="s">
        <v>119</v>
      </c>
      <c r="F27" s="78" t="s">
        <v>117</v>
      </c>
      <c r="G27" s="78" t="s">
        <v>115</v>
      </c>
      <c r="H27" s="78" t="s">
        <v>113</v>
      </c>
      <c r="I27" s="78" t="s">
        <v>111</v>
      </c>
      <c r="J27" s="78" t="s">
        <v>109</v>
      </c>
      <c r="K27" s="78" t="s">
        <v>107</v>
      </c>
      <c r="L27" s="78" t="s">
        <v>105</v>
      </c>
      <c r="M27" s="79" t="s">
        <v>103</v>
      </c>
    </row>
    <row r="28" spans="1:13" ht="13.5" customHeight="1" x14ac:dyDescent="0.4">
      <c r="A28" s="63" t="s">
        <v>126</v>
      </c>
      <c r="B28" s="77" t="s">
        <v>127</v>
      </c>
      <c r="C28" s="78" t="s">
        <v>125</v>
      </c>
      <c r="D28" s="78" t="s">
        <v>123</v>
      </c>
      <c r="E28" s="78" t="s">
        <v>121</v>
      </c>
      <c r="F28" s="78" t="s">
        <v>119</v>
      </c>
      <c r="G28" s="78" t="s">
        <v>117</v>
      </c>
      <c r="H28" s="78" t="s">
        <v>115</v>
      </c>
      <c r="I28" s="78" t="s">
        <v>113</v>
      </c>
      <c r="J28" s="78" t="s">
        <v>111</v>
      </c>
      <c r="K28" s="78" t="s">
        <v>109</v>
      </c>
      <c r="L28" s="78" t="s">
        <v>107</v>
      </c>
      <c r="M28" s="79" t="s">
        <v>105</v>
      </c>
    </row>
    <row r="29" spans="1:13" ht="13.5" customHeight="1" x14ac:dyDescent="0.4">
      <c r="A29" s="72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80"/>
    </row>
    <row r="30" spans="1:13" ht="13.5" customHeight="1" thickBot="1" x14ac:dyDescent="0.45">
      <c r="A30" s="63" t="s">
        <v>128</v>
      </c>
      <c r="B30" s="81" t="s">
        <v>129</v>
      </c>
      <c r="C30" s="78" t="s">
        <v>127</v>
      </c>
      <c r="D30" s="78" t="s">
        <v>125</v>
      </c>
      <c r="E30" s="78" t="s">
        <v>123</v>
      </c>
      <c r="F30" s="78" t="s">
        <v>121</v>
      </c>
      <c r="G30" s="78" t="s">
        <v>119</v>
      </c>
      <c r="H30" s="78" t="s">
        <v>117</v>
      </c>
      <c r="I30" s="78" t="s">
        <v>115</v>
      </c>
      <c r="J30" s="78" t="s">
        <v>113</v>
      </c>
      <c r="K30" s="78" t="s">
        <v>111</v>
      </c>
      <c r="L30" s="78" t="s">
        <v>109</v>
      </c>
      <c r="M30" s="79" t="s">
        <v>107</v>
      </c>
    </row>
    <row r="31" spans="1:13" ht="13.5" customHeight="1" thickTop="1" thickBot="1" x14ac:dyDescent="0.45">
      <c r="A31" s="82" t="s">
        <v>106</v>
      </c>
      <c r="B31" s="83" t="s">
        <v>130</v>
      </c>
      <c r="C31" s="84" t="s">
        <v>129</v>
      </c>
      <c r="D31" s="78" t="s">
        <v>127</v>
      </c>
      <c r="E31" s="78" t="s">
        <v>125</v>
      </c>
      <c r="F31" s="78" t="s">
        <v>123</v>
      </c>
      <c r="G31" s="78" t="s">
        <v>121</v>
      </c>
      <c r="H31" s="78" t="s">
        <v>119</v>
      </c>
      <c r="I31" s="78" t="s">
        <v>117</v>
      </c>
      <c r="J31" s="78" t="s">
        <v>115</v>
      </c>
      <c r="K31" s="78" t="s">
        <v>113</v>
      </c>
      <c r="L31" s="78" t="s">
        <v>111</v>
      </c>
      <c r="M31" s="79" t="s">
        <v>109</v>
      </c>
    </row>
    <row r="32" spans="1:13" ht="13.5" customHeight="1" thickTop="1" thickBot="1" x14ac:dyDescent="0.45">
      <c r="A32" s="82" t="s">
        <v>108</v>
      </c>
      <c r="B32" s="85" t="s">
        <v>131</v>
      </c>
      <c r="C32" s="86" t="s">
        <v>130</v>
      </c>
      <c r="D32" s="84" t="s">
        <v>129</v>
      </c>
      <c r="E32" s="78" t="s">
        <v>127</v>
      </c>
      <c r="F32" s="78" t="s">
        <v>125</v>
      </c>
      <c r="G32" s="78" t="s">
        <v>123</v>
      </c>
      <c r="H32" s="78" t="s">
        <v>121</v>
      </c>
      <c r="I32" s="78" t="s">
        <v>119</v>
      </c>
      <c r="J32" s="78" t="s">
        <v>117</v>
      </c>
      <c r="K32" s="78" t="s">
        <v>115</v>
      </c>
      <c r="L32" s="78" t="s">
        <v>113</v>
      </c>
      <c r="M32" s="79" t="s">
        <v>111</v>
      </c>
    </row>
    <row r="33" spans="1:13" ht="13.5" customHeight="1" thickTop="1" thickBot="1" x14ac:dyDescent="0.45">
      <c r="A33" s="82" t="s">
        <v>110</v>
      </c>
      <c r="B33" s="85" t="s">
        <v>132</v>
      </c>
      <c r="C33" s="87" t="s">
        <v>131</v>
      </c>
      <c r="D33" s="86" t="s">
        <v>130</v>
      </c>
      <c r="E33" s="84" t="s">
        <v>129</v>
      </c>
      <c r="F33" s="78" t="s">
        <v>127</v>
      </c>
      <c r="G33" s="78" t="s">
        <v>125</v>
      </c>
      <c r="H33" s="78" t="s">
        <v>123</v>
      </c>
      <c r="I33" s="78" t="s">
        <v>121</v>
      </c>
      <c r="J33" s="78" t="s">
        <v>119</v>
      </c>
      <c r="K33" s="78" t="s">
        <v>117</v>
      </c>
      <c r="L33" s="78" t="s">
        <v>115</v>
      </c>
      <c r="M33" s="79" t="s">
        <v>113</v>
      </c>
    </row>
    <row r="34" spans="1:13" ht="13.5" customHeight="1" thickTop="1" thickBot="1" x14ac:dyDescent="0.45">
      <c r="A34" s="82" t="s">
        <v>112</v>
      </c>
      <c r="B34" s="85" t="s">
        <v>133</v>
      </c>
      <c r="C34" s="87" t="s">
        <v>132</v>
      </c>
      <c r="D34" s="87" t="s">
        <v>131</v>
      </c>
      <c r="E34" s="86" t="s">
        <v>130</v>
      </c>
      <c r="F34" s="84" t="s">
        <v>129</v>
      </c>
      <c r="G34" s="78" t="s">
        <v>127</v>
      </c>
      <c r="H34" s="78" t="s">
        <v>125</v>
      </c>
      <c r="I34" s="78" t="s">
        <v>123</v>
      </c>
      <c r="J34" s="78" t="s">
        <v>121</v>
      </c>
      <c r="K34" s="78" t="s">
        <v>119</v>
      </c>
      <c r="L34" s="78" t="s">
        <v>117</v>
      </c>
      <c r="M34" s="79" t="s">
        <v>115</v>
      </c>
    </row>
    <row r="35" spans="1:13" ht="13.5" customHeight="1" thickTop="1" thickBot="1" x14ac:dyDescent="0.45">
      <c r="A35" s="82" t="s">
        <v>114</v>
      </c>
      <c r="B35" s="85" t="s">
        <v>134</v>
      </c>
      <c r="C35" s="85" t="s">
        <v>133</v>
      </c>
      <c r="D35" s="87" t="s">
        <v>132</v>
      </c>
      <c r="E35" s="87" t="s">
        <v>131</v>
      </c>
      <c r="F35" s="86" t="s">
        <v>130</v>
      </c>
      <c r="G35" s="84" t="s">
        <v>129</v>
      </c>
      <c r="H35" s="78" t="s">
        <v>127</v>
      </c>
      <c r="I35" s="78" t="s">
        <v>125</v>
      </c>
      <c r="J35" s="78" t="s">
        <v>123</v>
      </c>
      <c r="K35" s="78" t="s">
        <v>121</v>
      </c>
      <c r="L35" s="78" t="s">
        <v>119</v>
      </c>
      <c r="M35" s="79" t="s">
        <v>117</v>
      </c>
    </row>
    <row r="36" spans="1:13" ht="13.5" customHeight="1" thickTop="1" thickBot="1" x14ac:dyDescent="0.45">
      <c r="A36" s="82" t="s">
        <v>116</v>
      </c>
      <c r="B36" s="85" t="s">
        <v>135</v>
      </c>
      <c r="C36" s="85" t="s">
        <v>134</v>
      </c>
      <c r="D36" s="85" t="s">
        <v>133</v>
      </c>
      <c r="E36" s="87" t="s">
        <v>132</v>
      </c>
      <c r="F36" s="87" t="s">
        <v>131</v>
      </c>
      <c r="G36" s="86" t="s">
        <v>130</v>
      </c>
      <c r="H36" s="84" t="s">
        <v>129</v>
      </c>
      <c r="I36" s="78" t="s">
        <v>127</v>
      </c>
      <c r="J36" s="78" t="s">
        <v>125</v>
      </c>
      <c r="K36" s="78" t="s">
        <v>123</v>
      </c>
      <c r="L36" s="78" t="s">
        <v>121</v>
      </c>
      <c r="M36" s="79" t="s">
        <v>119</v>
      </c>
    </row>
    <row r="37" spans="1:13" ht="13.5" customHeight="1" thickTop="1" thickBot="1" x14ac:dyDescent="0.45">
      <c r="A37" s="82" t="s">
        <v>118</v>
      </c>
      <c r="B37" s="85" t="s">
        <v>136</v>
      </c>
      <c r="C37" s="85" t="s">
        <v>135</v>
      </c>
      <c r="D37" s="85" t="s">
        <v>134</v>
      </c>
      <c r="E37" s="85" t="s">
        <v>133</v>
      </c>
      <c r="F37" s="87" t="s">
        <v>132</v>
      </c>
      <c r="G37" s="87" t="s">
        <v>131</v>
      </c>
      <c r="H37" s="86" t="s">
        <v>130</v>
      </c>
      <c r="I37" s="84" t="s">
        <v>129</v>
      </c>
      <c r="J37" s="78" t="s">
        <v>127</v>
      </c>
      <c r="K37" s="78" t="s">
        <v>125</v>
      </c>
      <c r="L37" s="78" t="s">
        <v>123</v>
      </c>
      <c r="M37" s="79" t="s">
        <v>121</v>
      </c>
    </row>
    <row r="38" spans="1:13" ht="13.5" customHeight="1" thickTop="1" thickBot="1" x14ac:dyDescent="0.45">
      <c r="A38" s="82" t="s">
        <v>120</v>
      </c>
      <c r="B38" s="85" t="s">
        <v>137</v>
      </c>
      <c r="C38" s="85" t="s">
        <v>136</v>
      </c>
      <c r="D38" s="85" t="s">
        <v>135</v>
      </c>
      <c r="E38" s="85" t="s">
        <v>134</v>
      </c>
      <c r="F38" s="85" t="s">
        <v>133</v>
      </c>
      <c r="G38" s="87" t="s">
        <v>132</v>
      </c>
      <c r="H38" s="87" t="s">
        <v>131</v>
      </c>
      <c r="I38" s="86" t="s">
        <v>130</v>
      </c>
      <c r="J38" s="84" t="s">
        <v>129</v>
      </c>
      <c r="K38" s="78" t="s">
        <v>127</v>
      </c>
      <c r="L38" s="78" t="s">
        <v>125</v>
      </c>
      <c r="M38" s="79" t="s">
        <v>123</v>
      </c>
    </row>
    <row r="39" spans="1:13" ht="13.5" customHeight="1" thickTop="1" thickBot="1" x14ac:dyDescent="0.45">
      <c r="A39" s="82" t="s">
        <v>122</v>
      </c>
      <c r="B39" s="85" t="s">
        <v>138</v>
      </c>
      <c r="C39" s="85" t="s">
        <v>137</v>
      </c>
      <c r="D39" s="85" t="s">
        <v>136</v>
      </c>
      <c r="E39" s="85" t="s">
        <v>135</v>
      </c>
      <c r="F39" s="85" t="s">
        <v>134</v>
      </c>
      <c r="G39" s="85" t="s">
        <v>133</v>
      </c>
      <c r="H39" s="87" t="s">
        <v>132</v>
      </c>
      <c r="I39" s="87" t="s">
        <v>131</v>
      </c>
      <c r="J39" s="86" t="s">
        <v>130</v>
      </c>
      <c r="K39" s="84" t="s">
        <v>129</v>
      </c>
      <c r="L39" s="78" t="s">
        <v>127</v>
      </c>
      <c r="M39" s="79" t="s">
        <v>125</v>
      </c>
    </row>
    <row r="40" spans="1:13" ht="13.5" customHeight="1" thickTop="1" thickBot="1" x14ac:dyDescent="0.45">
      <c r="A40" s="82" t="s">
        <v>124</v>
      </c>
      <c r="B40" s="85" t="s">
        <v>139</v>
      </c>
      <c r="C40" s="85" t="s">
        <v>138</v>
      </c>
      <c r="D40" s="85" t="s">
        <v>137</v>
      </c>
      <c r="E40" s="85" t="s">
        <v>136</v>
      </c>
      <c r="F40" s="85" t="s">
        <v>135</v>
      </c>
      <c r="G40" s="85" t="s">
        <v>134</v>
      </c>
      <c r="H40" s="85" t="s">
        <v>133</v>
      </c>
      <c r="I40" s="87" t="s">
        <v>132</v>
      </c>
      <c r="J40" s="87" t="s">
        <v>131</v>
      </c>
      <c r="K40" s="86" t="s">
        <v>130</v>
      </c>
      <c r="L40" s="84" t="s">
        <v>129</v>
      </c>
      <c r="M40" s="79" t="s">
        <v>127</v>
      </c>
    </row>
    <row r="41" spans="1:13" ht="13.5" customHeight="1" thickTop="1" thickBot="1" x14ac:dyDescent="0.45">
      <c r="A41" s="82" t="s">
        <v>126</v>
      </c>
      <c r="B41" s="85" t="s">
        <v>140</v>
      </c>
      <c r="C41" s="85" t="s">
        <v>139</v>
      </c>
      <c r="D41" s="85" t="s">
        <v>138</v>
      </c>
      <c r="E41" s="85" t="s">
        <v>137</v>
      </c>
      <c r="F41" s="85" t="s">
        <v>136</v>
      </c>
      <c r="G41" s="85" t="s">
        <v>135</v>
      </c>
      <c r="H41" s="85" t="s">
        <v>134</v>
      </c>
      <c r="I41" s="85" t="s">
        <v>141</v>
      </c>
      <c r="J41" s="87" t="s">
        <v>132</v>
      </c>
      <c r="K41" s="87" t="s">
        <v>131</v>
      </c>
      <c r="L41" s="86" t="s">
        <v>130</v>
      </c>
      <c r="M41" s="88" t="s">
        <v>129</v>
      </c>
    </row>
    <row r="42" spans="1:13" ht="13.5" customHeight="1" thickTop="1" x14ac:dyDescent="0.4">
      <c r="A42" s="89"/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1"/>
      <c r="M42" s="92"/>
    </row>
    <row r="43" spans="1:13" ht="13.5" customHeight="1" thickBot="1" x14ac:dyDescent="0.45">
      <c r="A43" s="82" t="s">
        <v>72</v>
      </c>
      <c r="B43" s="93" t="s">
        <v>142</v>
      </c>
      <c r="C43" s="87" t="s">
        <v>140</v>
      </c>
      <c r="D43" s="87" t="s">
        <v>139</v>
      </c>
      <c r="E43" s="85" t="s">
        <v>138</v>
      </c>
      <c r="F43" s="85" t="s">
        <v>137</v>
      </c>
      <c r="G43" s="85" t="s">
        <v>136</v>
      </c>
      <c r="H43" s="85" t="s">
        <v>135</v>
      </c>
      <c r="I43" s="85" t="s">
        <v>134</v>
      </c>
      <c r="J43" s="85" t="s">
        <v>141</v>
      </c>
      <c r="K43" s="87" t="s">
        <v>132</v>
      </c>
      <c r="L43" s="87" t="s">
        <v>131</v>
      </c>
      <c r="M43" s="94" t="s">
        <v>130</v>
      </c>
    </row>
    <row r="44" spans="1:13" ht="13.5" customHeight="1" thickTop="1" thickBot="1" x14ac:dyDescent="0.45">
      <c r="A44" s="95" t="s">
        <v>143</v>
      </c>
      <c r="B44" s="96" t="s">
        <v>144</v>
      </c>
      <c r="C44" s="93" t="s">
        <v>142</v>
      </c>
      <c r="D44" s="87" t="s">
        <v>140</v>
      </c>
      <c r="E44" s="87" t="s">
        <v>139</v>
      </c>
      <c r="F44" s="85" t="s">
        <v>138</v>
      </c>
      <c r="G44" s="85" t="s">
        <v>137</v>
      </c>
      <c r="H44" s="85" t="s">
        <v>136</v>
      </c>
      <c r="I44" s="85" t="s">
        <v>135</v>
      </c>
      <c r="J44" s="85" t="s">
        <v>134</v>
      </c>
      <c r="K44" s="85" t="s">
        <v>141</v>
      </c>
      <c r="L44" s="87" t="s">
        <v>132</v>
      </c>
      <c r="M44" s="94" t="s">
        <v>131</v>
      </c>
    </row>
    <row r="45" spans="1:13" ht="13.5" customHeight="1" thickTop="1" thickBot="1" x14ac:dyDescent="0.45">
      <c r="A45" s="95" t="s">
        <v>145</v>
      </c>
      <c r="B45" s="97" t="s">
        <v>146</v>
      </c>
      <c r="C45" s="98" t="s">
        <v>146</v>
      </c>
      <c r="D45" s="93" t="s">
        <v>142</v>
      </c>
      <c r="E45" s="87" t="s">
        <v>140</v>
      </c>
      <c r="F45" s="87" t="s">
        <v>139</v>
      </c>
      <c r="G45" s="85" t="s">
        <v>138</v>
      </c>
      <c r="H45" s="85" t="s">
        <v>137</v>
      </c>
      <c r="I45" s="85" t="s">
        <v>136</v>
      </c>
      <c r="J45" s="85" t="s">
        <v>135</v>
      </c>
      <c r="K45" s="85" t="s">
        <v>134</v>
      </c>
      <c r="L45" s="85" t="s">
        <v>141</v>
      </c>
      <c r="M45" s="94" t="s">
        <v>132</v>
      </c>
    </row>
    <row r="46" spans="1:13" ht="13.5" customHeight="1" thickTop="1" thickBot="1" x14ac:dyDescent="0.45">
      <c r="A46" s="95" t="s">
        <v>147</v>
      </c>
      <c r="B46" s="97" t="s">
        <v>146</v>
      </c>
      <c r="C46" s="70" t="s">
        <v>146</v>
      </c>
      <c r="D46" s="98" t="s">
        <v>146</v>
      </c>
      <c r="E46" s="93" t="s">
        <v>142</v>
      </c>
      <c r="F46" s="87" t="s">
        <v>140</v>
      </c>
      <c r="G46" s="87" t="s">
        <v>139</v>
      </c>
      <c r="H46" s="85" t="s">
        <v>138</v>
      </c>
      <c r="I46" s="85" t="s">
        <v>137</v>
      </c>
      <c r="J46" s="85" t="s">
        <v>136</v>
      </c>
      <c r="K46" s="85" t="s">
        <v>135</v>
      </c>
      <c r="L46" s="85" t="s">
        <v>134</v>
      </c>
      <c r="M46" s="99" t="s">
        <v>141</v>
      </c>
    </row>
    <row r="47" spans="1:13" ht="13.5" customHeight="1" thickTop="1" thickBot="1" x14ac:dyDescent="0.45">
      <c r="A47" s="95" t="s">
        <v>148</v>
      </c>
      <c r="B47" s="97" t="s">
        <v>146</v>
      </c>
      <c r="C47" s="70" t="s">
        <v>146</v>
      </c>
      <c r="D47" s="70" t="s">
        <v>146</v>
      </c>
      <c r="E47" s="98" t="s">
        <v>146</v>
      </c>
      <c r="F47" s="93" t="s">
        <v>142</v>
      </c>
      <c r="G47" s="87" t="s">
        <v>140</v>
      </c>
      <c r="H47" s="87" t="s">
        <v>139</v>
      </c>
      <c r="I47" s="85" t="s">
        <v>138</v>
      </c>
      <c r="J47" s="85" t="s">
        <v>137</v>
      </c>
      <c r="K47" s="85" t="s">
        <v>136</v>
      </c>
      <c r="L47" s="85" t="s">
        <v>135</v>
      </c>
      <c r="M47" s="99" t="s">
        <v>134</v>
      </c>
    </row>
    <row r="48" spans="1:13" ht="13.5" customHeight="1" thickTop="1" thickBot="1" x14ac:dyDescent="0.45">
      <c r="A48" s="95" t="s">
        <v>149</v>
      </c>
      <c r="B48" s="97" t="s">
        <v>146</v>
      </c>
      <c r="C48" s="70" t="s">
        <v>146</v>
      </c>
      <c r="D48" s="70" t="s">
        <v>146</v>
      </c>
      <c r="E48" s="70" t="s">
        <v>146</v>
      </c>
      <c r="F48" s="98" t="s">
        <v>146</v>
      </c>
      <c r="G48" s="100" t="s">
        <v>142</v>
      </c>
      <c r="H48" s="87" t="s">
        <v>140</v>
      </c>
      <c r="I48" s="87" t="s">
        <v>139</v>
      </c>
      <c r="J48" s="85" t="s">
        <v>138</v>
      </c>
      <c r="K48" s="85" t="s">
        <v>137</v>
      </c>
      <c r="L48" s="85" t="s">
        <v>136</v>
      </c>
      <c r="M48" s="99" t="s">
        <v>135</v>
      </c>
    </row>
    <row r="49" spans="1:13" ht="13.5" customHeight="1" thickTop="1" thickBot="1" x14ac:dyDescent="0.45">
      <c r="A49" s="95" t="s">
        <v>150</v>
      </c>
      <c r="B49" s="97" t="s">
        <v>146</v>
      </c>
      <c r="C49" s="70" t="s">
        <v>146</v>
      </c>
      <c r="D49" s="70" t="s">
        <v>146</v>
      </c>
      <c r="E49" s="70" t="s">
        <v>146</v>
      </c>
      <c r="F49" s="70" t="s">
        <v>146</v>
      </c>
      <c r="G49" s="98" t="s">
        <v>146</v>
      </c>
      <c r="H49" s="93" t="s">
        <v>142</v>
      </c>
      <c r="I49" s="87" t="s">
        <v>140</v>
      </c>
      <c r="J49" s="87" t="s">
        <v>139</v>
      </c>
      <c r="K49" s="85" t="s">
        <v>138</v>
      </c>
      <c r="L49" s="85" t="s">
        <v>137</v>
      </c>
      <c r="M49" s="99" t="s">
        <v>136</v>
      </c>
    </row>
    <row r="50" spans="1:13" ht="13.5" customHeight="1" thickTop="1" thickBot="1" x14ac:dyDescent="0.45">
      <c r="A50" s="95" t="s">
        <v>151</v>
      </c>
      <c r="B50" s="97" t="s">
        <v>146</v>
      </c>
      <c r="C50" s="70" t="s">
        <v>146</v>
      </c>
      <c r="D50" s="70" t="s">
        <v>146</v>
      </c>
      <c r="E50" s="70" t="s">
        <v>146</v>
      </c>
      <c r="F50" s="70" t="s">
        <v>146</v>
      </c>
      <c r="G50" s="70" t="s">
        <v>146</v>
      </c>
      <c r="H50" s="98" t="s">
        <v>146</v>
      </c>
      <c r="I50" s="93" t="s">
        <v>142</v>
      </c>
      <c r="J50" s="87" t="s">
        <v>140</v>
      </c>
      <c r="K50" s="87" t="s">
        <v>139</v>
      </c>
      <c r="L50" s="85" t="s">
        <v>138</v>
      </c>
      <c r="M50" s="99" t="s">
        <v>137</v>
      </c>
    </row>
    <row r="51" spans="1:13" ht="13.5" customHeight="1" thickTop="1" thickBot="1" x14ac:dyDescent="0.45">
      <c r="A51" s="95" t="s">
        <v>152</v>
      </c>
      <c r="B51" s="97" t="s">
        <v>146</v>
      </c>
      <c r="C51" s="70" t="s">
        <v>146</v>
      </c>
      <c r="D51" s="70" t="s">
        <v>146</v>
      </c>
      <c r="E51" s="70" t="s">
        <v>146</v>
      </c>
      <c r="F51" s="70" t="s">
        <v>146</v>
      </c>
      <c r="G51" s="70" t="s">
        <v>146</v>
      </c>
      <c r="H51" s="70" t="s">
        <v>146</v>
      </c>
      <c r="I51" s="98" t="s">
        <v>146</v>
      </c>
      <c r="J51" s="93" t="s">
        <v>142</v>
      </c>
      <c r="K51" s="87" t="s">
        <v>140</v>
      </c>
      <c r="L51" s="87" t="s">
        <v>139</v>
      </c>
      <c r="M51" s="99" t="s">
        <v>138</v>
      </c>
    </row>
    <row r="52" spans="1:13" ht="13.5" customHeight="1" thickTop="1" thickBot="1" x14ac:dyDescent="0.45">
      <c r="A52" s="95" t="s">
        <v>153</v>
      </c>
      <c r="B52" s="97" t="s">
        <v>146</v>
      </c>
      <c r="C52" s="70" t="s">
        <v>146</v>
      </c>
      <c r="D52" s="70" t="s">
        <v>146</v>
      </c>
      <c r="E52" s="70" t="s">
        <v>146</v>
      </c>
      <c r="F52" s="70" t="s">
        <v>146</v>
      </c>
      <c r="G52" s="70" t="s">
        <v>146</v>
      </c>
      <c r="H52" s="70" t="s">
        <v>146</v>
      </c>
      <c r="I52" s="70" t="s">
        <v>146</v>
      </c>
      <c r="J52" s="98" t="s">
        <v>146</v>
      </c>
      <c r="K52" s="93" t="s">
        <v>142</v>
      </c>
      <c r="L52" s="87" t="s">
        <v>140</v>
      </c>
      <c r="M52" s="94" t="s">
        <v>139</v>
      </c>
    </row>
    <row r="53" spans="1:13" ht="13.5" customHeight="1" thickTop="1" thickBot="1" x14ac:dyDescent="0.45">
      <c r="A53" s="95" t="s">
        <v>154</v>
      </c>
      <c r="B53" s="97" t="s">
        <v>146</v>
      </c>
      <c r="C53" s="70" t="s">
        <v>146</v>
      </c>
      <c r="D53" s="70" t="s">
        <v>146</v>
      </c>
      <c r="E53" s="70" t="s">
        <v>146</v>
      </c>
      <c r="F53" s="70" t="s">
        <v>146</v>
      </c>
      <c r="G53" s="70" t="s">
        <v>146</v>
      </c>
      <c r="H53" s="70" t="s">
        <v>146</v>
      </c>
      <c r="I53" s="70" t="s">
        <v>146</v>
      </c>
      <c r="J53" s="70" t="s">
        <v>146</v>
      </c>
      <c r="K53" s="98" t="s">
        <v>146</v>
      </c>
      <c r="L53" s="93" t="s">
        <v>142</v>
      </c>
      <c r="M53" s="94" t="s">
        <v>140</v>
      </c>
    </row>
    <row r="54" spans="1:13" ht="13.5" customHeight="1" thickTop="1" thickBot="1" x14ac:dyDescent="0.45">
      <c r="A54" s="95" t="s">
        <v>155</v>
      </c>
      <c r="B54" s="97" t="s">
        <v>146</v>
      </c>
      <c r="C54" s="70" t="s">
        <v>146</v>
      </c>
      <c r="D54" s="70" t="s">
        <v>146</v>
      </c>
      <c r="E54" s="70" t="s">
        <v>146</v>
      </c>
      <c r="F54" s="70" t="s">
        <v>146</v>
      </c>
      <c r="G54" s="70" t="s">
        <v>146</v>
      </c>
      <c r="H54" s="70" t="s">
        <v>146</v>
      </c>
      <c r="I54" s="70" t="s">
        <v>146</v>
      </c>
      <c r="J54" s="70" t="s">
        <v>146</v>
      </c>
      <c r="K54" s="70" t="s">
        <v>146</v>
      </c>
      <c r="L54" s="98" t="s">
        <v>146</v>
      </c>
      <c r="M54" s="101" t="s">
        <v>142</v>
      </c>
    </row>
    <row r="55" spans="1:13" ht="13.5" customHeight="1" thickTop="1" x14ac:dyDescent="0.4"/>
    <row r="56" spans="1:13" ht="13.5" customHeight="1" x14ac:dyDescent="0.4">
      <c r="G56" s="102"/>
      <c r="H56" s="102"/>
    </row>
    <row r="57" spans="1:13" ht="24" x14ac:dyDescent="0.4">
      <c r="A57" s="103" t="s">
        <v>62</v>
      </c>
      <c r="B57" s="104"/>
      <c r="C57" s="105" t="s">
        <v>156</v>
      </c>
      <c r="D57" s="106"/>
      <c r="E57" s="106"/>
      <c r="F57" s="106"/>
      <c r="G57" s="107"/>
      <c r="H57" s="108"/>
    </row>
    <row r="58" spans="1:13" ht="27" customHeight="1" x14ac:dyDescent="0.4">
      <c r="A58" s="103" t="s">
        <v>62</v>
      </c>
      <c r="B58" s="109"/>
      <c r="C58" s="110" t="s">
        <v>157</v>
      </c>
      <c r="D58" s="111"/>
      <c r="E58" s="111"/>
      <c r="F58" s="111"/>
      <c r="G58" s="112"/>
      <c r="H58" s="113"/>
    </row>
  </sheetData>
  <sheetProtection sheet="1" objects="1" scenarios="1"/>
  <mergeCells count="3">
    <mergeCell ref="A1:M1"/>
    <mergeCell ref="A3:A4"/>
    <mergeCell ref="B3:M3"/>
  </mergeCells>
  <phoneticPr fontId="3"/>
  <printOptions horizontalCentered="1"/>
  <pageMargins left="0.39370078740157483" right="0.39370078740157483" top="0.78740157480314965" bottom="0.39370078740157483" header="0.51181102362204722" footer="0.51181102362204722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H28"/>
  <sheetViews>
    <sheetView view="pageBreakPreview" zoomScaleNormal="100" zoomScaleSheetLayoutView="100" workbookViewId="0">
      <selection activeCell="V6" sqref="V6"/>
    </sheetView>
  </sheetViews>
  <sheetFormatPr defaultRowHeight="13.5" x14ac:dyDescent="0.4"/>
  <cols>
    <col min="1" max="1" width="2.625" style="2" customWidth="1"/>
    <col min="2" max="2" width="7.5" style="2" customWidth="1"/>
    <col min="3" max="4" width="16.125" style="2" customWidth="1"/>
    <col min="5" max="5" width="5.25" style="2" customWidth="1"/>
    <col min="6" max="17" width="11" style="2" customWidth="1"/>
    <col min="18" max="18" width="13.75" style="2" customWidth="1"/>
    <col min="19" max="19" width="7.125" style="2" customWidth="1"/>
    <col min="20" max="20" width="13.75" style="2" customWidth="1"/>
    <col min="21" max="21" width="4.25" style="2" customWidth="1"/>
    <col min="22" max="16384" width="9" style="2"/>
  </cols>
  <sheetData>
    <row r="1" spans="1:34" ht="27" customHeight="1" x14ac:dyDescent="0.4">
      <c r="A1" s="10" t="s">
        <v>68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34" ht="46.5" customHeight="1" x14ac:dyDescent="0.2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60" t="s">
        <v>1</v>
      </c>
      <c r="O2" s="160"/>
      <c r="P2" s="161" t="s">
        <v>60</v>
      </c>
      <c r="Q2" s="161"/>
      <c r="R2" s="161"/>
      <c r="S2" s="161"/>
      <c r="T2" s="161"/>
    </row>
    <row r="3" spans="1:34" ht="46.5" customHeight="1" x14ac:dyDescent="0.2">
      <c r="C3" s="159" t="s">
        <v>3</v>
      </c>
      <c r="D3" s="159"/>
      <c r="E3" s="162" t="s">
        <v>61</v>
      </c>
      <c r="F3" s="163"/>
      <c r="G3" s="163"/>
      <c r="H3" s="159" t="s">
        <v>4</v>
      </c>
      <c r="I3" s="159"/>
      <c r="J3" s="159"/>
      <c r="K3" s="120">
        <v>5</v>
      </c>
      <c r="L3" s="56" t="s">
        <v>69</v>
      </c>
      <c r="M3" s="3"/>
      <c r="N3" s="164" t="s">
        <v>5</v>
      </c>
      <c r="O3" s="164"/>
      <c r="P3" s="165" t="s">
        <v>158</v>
      </c>
      <c r="Q3" s="165"/>
      <c r="R3" s="165"/>
      <c r="S3" s="165"/>
      <c r="T3" s="165"/>
    </row>
    <row r="4" spans="1:34" ht="26.25" customHeight="1" x14ac:dyDescent="0.4">
      <c r="A4" s="2" t="s">
        <v>36</v>
      </c>
    </row>
    <row r="5" spans="1:34" ht="26.25" customHeight="1" x14ac:dyDescent="0.4">
      <c r="A5" s="153"/>
      <c r="B5" s="155" t="s">
        <v>6</v>
      </c>
      <c r="C5" s="155" t="s">
        <v>59</v>
      </c>
      <c r="D5" s="155" t="s">
        <v>7</v>
      </c>
      <c r="E5" s="157" t="s">
        <v>41</v>
      </c>
      <c r="F5" s="159" t="s">
        <v>37</v>
      </c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5" t="s">
        <v>44</v>
      </c>
      <c r="S5" s="167" t="s">
        <v>8</v>
      </c>
      <c r="T5" s="169" t="s">
        <v>9</v>
      </c>
      <c r="U5" s="174" t="s">
        <v>161</v>
      </c>
      <c r="V5" s="17"/>
      <c r="W5" s="148" t="s">
        <v>45</v>
      </c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</row>
    <row r="6" spans="1:34" ht="26.25" customHeight="1" thickBot="1" x14ac:dyDescent="0.45">
      <c r="A6" s="154"/>
      <c r="B6" s="156"/>
      <c r="C6" s="156"/>
      <c r="D6" s="156"/>
      <c r="E6" s="158"/>
      <c r="F6" s="12" t="s">
        <v>38</v>
      </c>
      <c r="G6" s="12" t="s">
        <v>10</v>
      </c>
      <c r="H6" s="12" t="s">
        <v>12</v>
      </c>
      <c r="I6" s="12" t="s">
        <v>14</v>
      </c>
      <c r="J6" s="12" t="s">
        <v>16</v>
      </c>
      <c r="K6" s="12" t="s">
        <v>17</v>
      </c>
      <c r="L6" s="12" t="s">
        <v>19</v>
      </c>
      <c r="M6" s="12" t="s">
        <v>21</v>
      </c>
      <c r="N6" s="12" t="s">
        <v>23</v>
      </c>
      <c r="O6" s="12" t="s">
        <v>25</v>
      </c>
      <c r="P6" s="12" t="s">
        <v>27</v>
      </c>
      <c r="Q6" s="12" t="s">
        <v>29</v>
      </c>
      <c r="R6" s="166"/>
      <c r="S6" s="168"/>
      <c r="T6" s="170"/>
      <c r="U6" s="175"/>
      <c r="V6" s="17"/>
      <c r="W6" s="20" t="s">
        <v>38</v>
      </c>
      <c r="X6" s="20" t="s">
        <v>11</v>
      </c>
      <c r="Y6" s="20" t="s">
        <v>13</v>
      </c>
      <c r="Z6" s="20" t="s">
        <v>15</v>
      </c>
      <c r="AA6" s="20" t="s">
        <v>16</v>
      </c>
      <c r="AB6" s="20" t="s">
        <v>18</v>
      </c>
      <c r="AC6" s="20" t="s">
        <v>20</v>
      </c>
      <c r="AD6" s="20" t="s">
        <v>22</v>
      </c>
      <c r="AE6" s="20" t="s">
        <v>24</v>
      </c>
      <c r="AF6" s="20" t="s">
        <v>26</v>
      </c>
      <c r="AG6" s="20" t="s">
        <v>28</v>
      </c>
      <c r="AH6" s="20" t="s">
        <v>30</v>
      </c>
    </row>
    <row r="7" spans="1:34" ht="32.25" customHeight="1" x14ac:dyDescent="0.4">
      <c r="A7" s="149">
        <v>1</v>
      </c>
      <c r="B7" s="150">
        <v>8</v>
      </c>
      <c r="C7" s="151">
        <v>44672</v>
      </c>
      <c r="D7" s="152" t="s">
        <v>63</v>
      </c>
      <c r="E7" s="7" t="s">
        <v>42</v>
      </c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32">
        <f>SUM(F7:Q7)</f>
        <v>0</v>
      </c>
      <c r="S7" s="13" t="s">
        <v>31</v>
      </c>
      <c r="T7" s="41">
        <f>SUM(W7:AH7)</f>
        <v>0</v>
      </c>
      <c r="U7" s="178"/>
      <c r="V7" s="17"/>
      <c r="W7" s="21">
        <f>IF(F7&gt;2500,500,F7*0.2)</f>
        <v>0</v>
      </c>
      <c r="X7" s="21">
        <f t="shared" ref="X7:AH7" si="0">IF(G7&gt;2500,500,G7*0.2)</f>
        <v>0</v>
      </c>
      <c r="Y7" s="21">
        <f t="shared" si="0"/>
        <v>0</v>
      </c>
      <c r="Z7" s="21">
        <f t="shared" si="0"/>
        <v>0</v>
      </c>
      <c r="AA7" s="21">
        <f t="shared" si="0"/>
        <v>0</v>
      </c>
      <c r="AB7" s="21">
        <f t="shared" si="0"/>
        <v>0</v>
      </c>
      <c r="AC7" s="21">
        <f t="shared" si="0"/>
        <v>0</v>
      </c>
      <c r="AD7" s="21">
        <f t="shared" si="0"/>
        <v>0</v>
      </c>
      <c r="AE7" s="21">
        <f t="shared" si="0"/>
        <v>0</v>
      </c>
      <c r="AF7" s="21">
        <f t="shared" si="0"/>
        <v>0</v>
      </c>
      <c r="AG7" s="21">
        <f t="shared" si="0"/>
        <v>0</v>
      </c>
      <c r="AH7" s="21">
        <f t="shared" si="0"/>
        <v>0</v>
      </c>
    </row>
    <row r="8" spans="1:34" ht="32.25" customHeight="1" x14ac:dyDescent="0.4">
      <c r="A8" s="132"/>
      <c r="B8" s="134"/>
      <c r="C8" s="136"/>
      <c r="D8" s="138"/>
      <c r="E8" s="8" t="s">
        <v>43</v>
      </c>
      <c r="F8" s="115">
        <v>3000</v>
      </c>
      <c r="G8" s="115">
        <v>3000</v>
      </c>
      <c r="H8" s="115">
        <v>3000</v>
      </c>
      <c r="I8" s="116"/>
      <c r="J8" s="116"/>
      <c r="K8" s="116"/>
      <c r="L8" s="116"/>
      <c r="M8" s="116"/>
      <c r="N8" s="116"/>
      <c r="O8" s="116"/>
      <c r="P8" s="116"/>
      <c r="Q8" s="116"/>
      <c r="R8" s="34">
        <f>SUM(F8:Q8)</f>
        <v>9000</v>
      </c>
      <c r="S8" s="14" t="s">
        <v>40</v>
      </c>
      <c r="T8" s="42">
        <f>SUM(W8:AH8)</f>
        <v>750</v>
      </c>
      <c r="U8" s="153"/>
      <c r="V8" s="17"/>
      <c r="W8" s="21">
        <f t="shared" ref="W8:AH8" si="1">IF(F8&gt;2500,250,F8*0.1)</f>
        <v>250</v>
      </c>
      <c r="X8" s="21">
        <f t="shared" si="1"/>
        <v>250</v>
      </c>
      <c r="Y8" s="21">
        <f t="shared" si="1"/>
        <v>250</v>
      </c>
      <c r="Z8" s="21">
        <f t="shared" si="1"/>
        <v>0</v>
      </c>
      <c r="AA8" s="21">
        <f t="shared" si="1"/>
        <v>0</v>
      </c>
      <c r="AB8" s="21">
        <f t="shared" si="1"/>
        <v>0</v>
      </c>
      <c r="AC8" s="21">
        <f t="shared" si="1"/>
        <v>0</v>
      </c>
      <c r="AD8" s="21">
        <f t="shared" si="1"/>
        <v>0</v>
      </c>
      <c r="AE8" s="21">
        <f t="shared" si="1"/>
        <v>0</v>
      </c>
      <c r="AF8" s="21">
        <f t="shared" si="1"/>
        <v>0</v>
      </c>
      <c r="AG8" s="21">
        <f t="shared" si="1"/>
        <v>0</v>
      </c>
      <c r="AH8" s="21">
        <f t="shared" si="1"/>
        <v>0</v>
      </c>
    </row>
    <row r="9" spans="1:34" ht="32.25" customHeight="1" x14ac:dyDescent="0.4">
      <c r="A9" s="132">
        <v>2</v>
      </c>
      <c r="B9" s="133"/>
      <c r="C9" s="135"/>
      <c r="D9" s="137"/>
      <c r="E9" s="9" t="s">
        <v>42</v>
      </c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36">
        <f>SUM(F9:Q9)</f>
        <v>0</v>
      </c>
      <c r="S9" s="15" t="s">
        <v>31</v>
      </c>
      <c r="T9" s="43">
        <f>SUM(W9:AH9)</f>
        <v>0</v>
      </c>
      <c r="U9" s="153"/>
      <c r="V9" s="17"/>
      <c r="W9" s="21">
        <f t="shared" ref="W9:AH9" si="2">IF(F9&gt;2500,500,F9*0.2)</f>
        <v>0</v>
      </c>
      <c r="X9" s="21">
        <f t="shared" si="2"/>
        <v>0</v>
      </c>
      <c r="Y9" s="21">
        <f t="shared" si="2"/>
        <v>0</v>
      </c>
      <c r="Z9" s="21">
        <f t="shared" si="2"/>
        <v>0</v>
      </c>
      <c r="AA9" s="21">
        <f t="shared" si="2"/>
        <v>0</v>
      </c>
      <c r="AB9" s="21">
        <f t="shared" si="2"/>
        <v>0</v>
      </c>
      <c r="AC9" s="21">
        <f t="shared" si="2"/>
        <v>0</v>
      </c>
      <c r="AD9" s="21">
        <f t="shared" si="2"/>
        <v>0</v>
      </c>
      <c r="AE9" s="21">
        <f t="shared" si="2"/>
        <v>0</v>
      </c>
      <c r="AF9" s="21">
        <f t="shared" si="2"/>
        <v>0</v>
      </c>
      <c r="AG9" s="21">
        <f t="shared" si="2"/>
        <v>0</v>
      </c>
      <c r="AH9" s="21">
        <f t="shared" si="2"/>
        <v>0</v>
      </c>
    </row>
    <row r="10" spans="1:34" ht="32.25" customHeight="1" x14ac:dyDescent="0.4">
      <c r="A10" s="132"/>
      <c r="B10" s="134"/>
      <c r="C10" s="136"/>
      <c r="D10" s="138"/>
      <c r="E10" s="8" t="s">
        <v>43</v>
      </c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34">
        <f>SUM(F10:Q10)</f>
        <v>0</v>
      </c>
      <c r="S10" s="14" t="s">
        <v>40</v>
      </c>
      <c r="T10" s="42">
        <f>SUM(W10:AH10)</f>
        <v>0</v>
      </c>
      <c r="U10" s="153"/>
      <c r="V10" s="17"/>
      <c r="W10" s="21">
        <f t="shared" ref="W10:AH10" si="3">IF(F10&gt;2500,250,F10*0.1)</f>
        <v>0</v>
      </c>
      <c r="X10" s="21">
        <f t="shared" si="3"/>
        <v>0</v>
      </c>
      <c r="Y10" s="21">
        <f t="shared" si="3"/>
        <v>0</v>
      </c>
      <c r="Z10" s="21">
        <f t="shared" si="3"/>
        <v>0</v>
      </c>
      <c r="AA10" s="21">
        <f t="shared" si="3"/>
        <v>0</v>
      </c>
      <c r="AB10" s="21">
        <f t="shared" si="3"/>
        <v>0</v>
      </c>
      <c r="AC10" s="21">
        <f t="shared" si="3"/>
        <v>0</v>
      </c>
      <c r="AD10" s="21">
        <f t="shared" si="3"/>
        <v>0</v>
      </c>
      <c r="AE10" s="21">
        <f t="shared" si="3"/>
        <v>0</v>
      </c>
      <c r="AF10" s="21">
        <f t="shared" si="3"/>
        <v>0</v>
      </c>
      <c r="AG10" s="21">
        <f t="shared" si="3"/>
        <v>0</v>
      </c>
      <c r="AH10" s="21">
        <f t="shared" si="3"/>
        <v>0</v>
      </c>
    </row>
    <row r="11" spans="1:34" ht="32.25" customHeight="1" x14ac:dyDescent="0.4">
      <c r="A11" s="132">
        <v>3</v>
      </c>
      <c r="B11" s="133">
        <v>17</v>
      </c>
      <c r="C11" s="135">
        <v>44855</v>
      </c>
      <c r="D11" s="137" t="s">
        <v>64</v>
      </c>
      <c r="E11" s="9" t="s">
        <v>42</v>
      </c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36">
        <f t="shared" ref="R11:R26" si="4">SUM(F11:Q11)</f>
        <v>0</v>
      </c>
      <c r="S11" s="15" t="s">
        <v>31</v>
      </c>
      <c r="T11" s="43">
        <f t="shared" ref="T11:T26" si="5">SUM(W11:AH11)</f>
        <v>0</v>
      </c>
      <c r="U11" s="153"/>
      <c r="V11" s="17"/>
      <c r="W11" s="21">
        <f t="shared" ref="W11:AH11" si="6">IF(F11&gt;2500,500,F11*0.2)</f>
        <v>0</v>
      </c>
      <c r="X11" s="21">
        <f t="shared" si="6"/>
        <v>0</v>
      </c>
      <c r="Y11" s="21">
        <f t="shared" si="6"/>
        <v>0</v>
      </c>
      <c r="Z11" s="21">
        <f t="shared" si="6"/>
        <v>0</v>
      </c>
      <c r="AA11" s="21">
        <f t="shared" si="6"/>
        <v>0</v>
      </c>
      <c r="AB11" s="21">
        <f t="shared" si="6"/>
        <v>0</v>
      </c>
      <c r="AC11" s="21">
        <f t="shared" si="6"/>
        <v>0</v>
      </c>
      <c r="AD11" s="21">
        <f t="shared" si="6"/>
        <v>0</v>
      </c>
      <c r="AE11" s="21">
        <f t="shared" si="6"/>
        <v>0</v>
      </c>
      <c r="AF11" s="21">
        <f t="shared" si="6"/>
        <v>0</v>
      </c>
      <c r="AG11" s="21">
        <f t="shared" si="6"/>
        <v>0</v>
      </c>
      <c r="AH11" s="21">
        <f t="shared" si="6"/>
        <v>0</v>
      </c>
    </row>
    <row r="12" spans="1:34" ht="32.25" customHeight="1" x14ac:dyDescent="0.4">
      <c r="A12" s="132"/>
      <c r="B12" s="134"/>
      <c r="C12" s="136"/>
      <c r="D12" s="138"/>
      <c r="E12" s="8" t="s">
        <v>43</v>
      </c>
      <c r="F12" s="115">
        <v>5000</v>
      </c>
      <c r="G12" s="115">
        <v>5000</v>
      </c>
      <c r="H12" s="115">
        <v>5000</v>
      </c>
      <c r="I12" s="115">
        <v>5000</v>
      </c>
      <c r="J12" s="115">
        <v>5000</v>
      </c>
      <c r="K12" s="115">
        <v>5000</v>
      </c>
      <c r="L12" s="115">
        <v>5000</v>
      </c>
      <c r="M12" s="115">
        <v>5000</v>
      </c>
      <c r="N12" s="115">
        <v>5000</v>
      </c>
      <c r="O12" s="116"/>
      <c r="P12" s="116"/>
      <c r="Q12" s="116"/>
      <c r="R12" s="34">
        <f t="shared" si="4"/>
        <v>45000</v>
      </c>
      <c r="S12" s="14" t="s">
        <v>40</v>
      </c>
      <c r="T12" s="42">
        <f t="shared" si="5"/>
        <v>2250</v>
      </c>
      <c r="U12" s="153"/>
      <c r="V12" s="17"/>
      <c r="W12" s="21">
        <f t="shared" ref="W12:AH12" si="7">IF(F12&gt;2500,250,F12*0.1)</f>
        <v>250</v>
      </c>
      <c r="X12" s="21">
        <f t="shared" si="7"/>
        <v>250</v>
      </c>
      <c r="Y12" s="21">
        <f t="shared" si="7"/>
        <v>250</v>
      </c>
      <c r="Z12" s="21">
        <f t="shared" si="7"/>
        <v>250</v>
      </c>
      <c r="AA12" s="21">
        <f t="shared" si="7"/>
        <v>250</v>
      </c>
      <c r="AB12" s="21">
        <f t="shared" si="7"/>
        <v>250</v>
      </c>
      <c r="AC12" s="21">
        <f t="shared" si="7"/>
        <v>250</v>
      </c>
      <c r="AD12" s="21">
        <f t="shared" si="7"/>
        <v>250</v>
      </c>
      <c r="AE12" s="21">
        <f t="shared" si="7"/>
        <v>250</v>
      </c>
      <c r="AF12" s="21">
        <f t="shared" si="7"/>
        <v>0</v>
      </c>
      <c r="AG12" s="21">
        <f t="shared" si="7"/>
        <v>0</v>
      </c>
      <c r="AH12" s="21">
        <f t="shared" si="7"/>
        <v>0</v>
      </c>
    </row>
    <row r="13" spans="1:34" ht="32.25" customHeight="1" x14ac:dyDescent="0.4">
      <c r="A13" s="132">
        <v>4</v>
      </c>
      <c r="B13" s="142"/>
      <c r="C13" s="144"/>
      <c r="D13" s="146"/>
      <c r="E13" s="9" t="s">
        <v>42</v>
      </c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36">
        <f t="shared" si="4"/>
        <v>0</v>
      </c>
      <c r="S13" s="15" t="s">
        <v>31</v>
      </c>
      <c r="T13" s="43">
        <f t="shared" si="5"/>
        <v>0</v>
      </c>
      <c r="U13" s="153"/>
      <c r="V13" s="17"/>
      <c r="W13" s="21">
        <f t="shared" ref="W13:AH13" si="8">IF(F13&gt;2500,500,F13*0.2)</f>
        <v>0</v>
      </c>
      <c r="X13" s="21">
        <f t="shared" si="8"/>
        <v>0</v>
      </c>
      <c r="Y13" s="21">
        <f t="shared" si="8"/>
        <v>0</v>
      </c>
      <c r="Z13" s="21">
        <f t="shared" si="8"/>
        <v>0</v>
      </c>
      <c r="AA13" s="21">
        <f t="shared" si="8"/>
        <v>0</v>
      </c>
      <c r="AB13" s="21">
        <f t="shared" si="8"/>
        <v>0</v>
      </c>
      <c r="AC13" s="21">
        <f t="shared" si="8"/>
        <v>0</v>
      </c>
      <c r="AD13" s="21">
        <f t="shared" si="8"/>
        <v>0</v>
      </c>
      <c r="AE13" s="21">
        <f t="shared" si="8"/>
        <v>0</v>
      </c>
      <c r="AF13" s="21">
        <f t="shared" si="8"/>
        <v>0</v>
      </c>
      <c r="AG13" s="21">
        <f t="shared" si="8"/>
        <v>0</v>
      </c>
      <c r="AH13" s="21">
        <f t="shared" si="8"/>
        <v>0</v>
      </c>
    </row>
    <row r="14" spans="1:34" ht="32.25" customHeight="1" x14ac:dyDescent="0.4">
      <c r="A14" s="132"/>
      <c r="B14" s="143"/>
      <c r="C14" s="145"/>
      <c r="D14" s="147"/>
      <c r="E14" s="8" t="s">
        <v>43</v>
      </c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34">
        <f t="shared" si="4"/>
        <v>0</v>
      </c>
      <c r="S14" s="14" t="s">
        <v>40</v>
      </c>
      <c r="T14" s="42">
        <f t="shared" si="5"/>
        <v>0</v>
      </c>
      <c r="U14" s="153"/>
      <c r="V14" s="17"/>
      <c r="W14" s="21">
        <f t="shared" ref="W14:AH14" si="9">IF(F14&gt;2500,250,F14*0.1)</f>
        <v>0</v>
      </c>
      <c r="X14" s="21">
        <f t="shared" si="9"/>
        <v>0</v>
      </c>
      <c r="Y14" s="21">
        <f t="shared" si="9"/>
        <v>0</v>
      </c>
      <c r="Z14" s="21">
        <f t="shared" si="9"/>
        <v>0</v>
      </c>
      <c r="AA14" s="21">
        <f t="shared" si="9"/>
        <v>0</v>
      </c>
      <c r="AB14" s="21">
        <f t="shared" si="9"/>
        <v>0</v>
      </c>
      <c r="AC14" s="21">
        <f t="shared" si="9"/>
        <v>0</v>
      </c>
      <c r="AD14" s="21">
        <f t="shared" si="9"/>
        <v>0</v>
      </c>
      <c r="AE14" s="21">
        <f t="shared" si="9"/>
        <v>0</v>
      </c>
      <c r="AF14" s="21">
        <f t="shared" si="9"/>
        <v>0</v>
      </c>
      <c r="AG14" s="21">
        <f t="shared" si="9"/>
        <v>0</v>
      </c>
      <c r="AH14" s="21">
        <f t="shared" si="9"/>
        <v>0</v>
      </c>
    </row>
    <row r="15" spans="1:34" ht="32.25" customHeight="1" x14ac:dyDescent="0.4">
      <c r="A15" s="132">
        <v>5</v>
      </c>
      <c r="B15" s="133">
        <v>56</v>
      </c>
      <c r="C15" s="135">
        <v>45251</v>
      </c>
      <c r="D15" s="137" t="s">
        <v>65</v>
      </c>
      <c r="E15" s="9" t="s">
        <v>42</v>
      </c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36">
        <f t="shared" si="4"/>
        <v>0</v>
      </c>
      <c r="S15" s="15" t="s">
        <v>31</v>
      </c>
      <c r="T15" s="43">
        <f t="shared" si="5"/>
        <v>0</v>
      </c>
      <c r="U15" s="153"/>
      <c r="V15" s="17"/>
      <c r="W15" s="21">
        <f t="shared" ref="W15:AH15" si="10">IF(F15&gt;2500,500,F15*0.2)</f>
        <v>0</v>
      </c>
      <c r="X15" s="21">
        <f t="shared" si="10"/>
        <v>0</v>
      </c>
      <c r="Y15" s="21">
        <f t="shared" si="10"/>
        <v>0</v>
      </c>
      <c r="Z15" s="21">
        <f t="shared" si="10"/>
        <v>0</v>
      </c>
      <c r="AA15" s="21">
        <f t="shared" si="10"/>
        <v>0</v>
      </c>
      <c r="AB15" s="21">
        <f t="shared" si="10"/>
        <v>0</v>
      </c>
      <c r="AC15" s="21">
        <f t="shared" si="10"/>
        <v>0</v>
      </c>
      <c r="AD15" s="21">
        <f t="shared" si="10"/>
        <v>0</v>
      </c>
      <c r="AE15" s="21">
        <f t="shared" si="10"/>
        <v>0</v>
      </c>
      <c r="AF15" s="21">
        <f t="shared" si="10"/>
        <v>0</v>
      </c>
      <c r="AG15" s="21">
        <f t="shared" si="10"/>
        <v>0</v>
      </c>
      <c r="AH15" s="21">
        <f t="shared" si="10"/>
        <v>0</v>
      </c>
    </row>
    <row r="16" spans="1:34" ht="32.25" customHeight="1" x14ac:dyDescent="0.4">
      <c r="A16" s="132"/>
      <c r="B16" s="134"/>
      <c r="C16" s="136"/>
      <c r="D16" s="138"/>
      <c r="E16" s="8" t="s">
        <v>43</v>
      </c>
      <c r="F16" s="115">
        <v>10000</v>
      </c>
      <c r="G16" s="115">
        <v>10000</v>
      </c>
      <c r="H16" s="115">
        <v>10000</v>
      </c>
      <c r="I16" s="115">
        <v>10000</v>
      </c>
      <c r="J16" s="115">
        <v>10000</v>
      </c>
      <c r="K16" s="115">
        <v>10000</v>
      </c>
      <c r="L16" s="115">
        <v>10000</v>
      </c>
      <c r="M16" s="115">
        <v>10000</v>
      </c>
      <c r="N16" s="115">
        <v>10000</v>
      </c>
      <c r="O16" s="115">
        <v>10000</v>
      </c>
      <c r="P16" s="115">
        <v>10000</v>
      </c>
      <c r="Q16" s="115">
        <v>10000</v>
      </c>
      <c r="R16" s="34">
        <f t="shared" si="4"/>
        <v>120000</v>
      </c>
      <c r="S16" s="14" t="s">
        <v>40</v>
      </c>
      <c r="T16" s="42">
        <f t="shared" si="5"/>
        <v>3000</v>
      </c>
      <c r="U16" s="153"/>
      <c r="V16" s="17"/>
      <c r="W16" s="21">
        <f t="shared" ref="W16:AH16" si="11">IF(F16&gt;2500,250,F16*0.1)</f>
        <v>250</v>
      </c>
      <c r="X16" s="21">
        <f t="shared" si="11"/>
        <v>250</v>
      </c>
      <c r="Y16" s="21">
        <f t="shared" si="11"/>
        <v>250</v>
      </c>
      <c r="Z16" s="21">
        <f t="shared" si="11"/>
        <v>250</v>
      </c>
      <c r="AA16" s="21">
        <f t="shared" si="11"/>
        <v>250</v>
      </c>
      <c r="AB16" s="21">
        <f t="shared" si="11"/>
        <v>250</v>
      </c>
      <c r="AC16" s="21">
        <f t="shared" si="11"/>
        <v>250</v>
      </c>
      <c r="AD16" s="21">
        <f t="shared" si="11"/>
        <v>250</v>
      </c>
      <c r="AE16" s="21">
        <f t="shared" si="11"/>
        <v>250</v>
      </c>
      <c r="AF16" s="21">
        <f t="shared" si="11"/>
        <v>250</v>
      </c>
      <c r="AG16" s="21">
        <f t="shared" si="11"/>
        <v>250</v>
      </c>
      <c r="AH16" s="21">
        <f t="shared" si="11"/>
        <v>250</v>
      </c>
    </row>
    <row r="17" spans="1:34" ht="32.25" customHeight="1" x14ac:dyDescent="0.4">
      <c r="A17" s="132">
        <v>6</v>
      </c>
      <c r="B17" s="142"/>
      <c r="C17" s="144"/>
      <c r="D17" s="146"/>
      <c r="E17" s="9" t="s">
        <v>42</v>
      </c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36">
        <f t="shared" si="4"/>
        <v>0</v>
      </c>
      <c r="S17" s="15" t="s">
        <v>31</v>
      </c>
      <c r="T17" s="43">
        <f t="shared" si="5"/>
        <v>0</v>
      </c>
      <c r="U17" s="153"/>
      <c r="V17" s="17"/>
      <c r="W17" s="21">
        <f t="shared" ref="W17:AH17" si="12">IF(F17&gt;2500,500,F17*0.2)</f>
        <v>0</v>
      </c>
      <c r="X17" s="21">
        <f t="shared" si="12"/>
        <v>0</v>
      </c>
      <c r="Y17" s="21">
        <f t="shared" si="12"/>
        <v>0</v>
      </c>
      <c r="Z17" s="21">
        <f t="shared" si="12"/>
        <v>0</v>
      </c>
      <c r="AA17" s="21">
        <f t="shared" si="12"/>
        <v>0</v>
      </c>
      <c r="AB17" s="21">
        <f t="shared" si="12"/>
        <v>0</v>
      </c>
      <c r="AC17" s="21">
        <f t="shared" si="12"/>
        <v>0</v>
      </c>
      <c r="AD17" s="21">
        <f t="shared" si="12"/>
        <v>0</v>
      </c>
      <c r="AE17" s="21">
        <f t="shared" si="12"/>
        <v>0</v>
      </c>
      <c r="AF17" s="21">
        <f t="shared" si="12"/>
        <v>0</v>
      </c>
      <c r="AG17" s="21">
        <f t="shared" si="12"/>
        <v>0</v>
      </c>
      <c r="AH17" s="21">
        <f t="shared" si="12"/>
        <v>0</v>
      </c>
    </row>
    <row r="18" spans="1:34" ht="32.25" customHeight="1" x14ac:dyDescent="0.4">
      <c r="A18" s="132"/>
      <c r="B18" s="143"/>
      <c r="C18" s="145"/>
      <c r="D18" s="147"/>
      <c r="E18" s="8" t="s">
        <v>43</v>
      </c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34">
        <f t="shared" si="4"/>
        <v>0</v>
      </c>
      <c r="S18" s="14" t="s">
        <v>40</v>
      </c>
      <c r="T18" s="42">
        <f t="shared" si="5"/>
        <v>0</v>
      </c>
      <c r="U18" s="153"/>
      <c r="V18" s="17"/>
      <c r="W18" s="21">
        <f t="shared" ref="W18:AH18" si="13">IF(F18&gt;2500,250,F18*0.1)</f>
        <v>0</v>
      </c>
      <c r="X18" s="21">
        <f t="shared" si="13"/>
        <v>0</v>
      </c>
      <c r="Y18" s="21">
        <f t="shared" si="13"/>
        <v>0</v>
      </c>
      <c r="Z18" s="21">
        <f t="shared" si="13"/>
        <v>0</v>
      </c>
      <c r="AA18" s="21">
        <f t="shared" si="13"/>
        <v>0</v>
      </c>
      <c r="AB18" s="21">
        <f t="shared" si="13"/>
        <v>0</v>
      </c>
      <c r="AC18" s="21">
        <f t="shared" si="13"/>
        <v>0</v>
      </c>
      <c r="AD18" s="21">
        <f t="shared" si="13"/>
        <v>0</v>
      </c>
      <c r="AE18" s="21">
        <f t="shared" si="13"/>
        <v>0</v>
      </c>
      <c r="AF18" s="21">
        <f t="shared" si="13"/>
        <v>0</v>
      </c>
      <c r="AG18" s="21">
        <f t="shared" si="13"/>
        <v>0</v>
      </c>
      <c r="AH18" s="21">
        <f t="shared" si="13"/>
        <v>0</v>
      </c>
    </row>
    <row r="19" spans="1:34" ht="32.25" customHeight="1" x14ac:dyDescent="0.4">
      <c r="A19" s="132">
        <v>7</v>
      </c>
      <c r="B19" s="133">
        <v>120</v>
      </c>
      <c r="C19" s="135">
        <v>45525</v>
      </c>
      <c r="D19" s="137" t="s">
        <v>66</v>
      </c>
      <c r="E19" s="9" t="s">
        <v>42</v>
      </c>
      <c r="F19" s="118">
        <v>5000</v>
      </c>
      <c r="G19" s="118">
        <v>5000</v>
      </c>
      <c r="H19" s="118">
        <v>5000</v>
      </c>
      <c r="I19" s="118">
        <v>5000</v>
      </c>
      <c r="J19" s="118">
        <v>5000</v>
      </c>
      <c r="K19" s="118">
        <v>5000</v>
      </c>
      <c r="L19" s="118">
        <v>5000</v>
      </c>
      <c r="M19" s="117"/>
      <c r="N19" s="117"/>
      <c r="O19" s="117"/>
      <c r="P19" s="117"/>
      <c r="Q19" s="117"/>
      <c r="R19" s="36">
        <f t="shared" si="4"/>
        <v>35000</v>
      </c>
      <c r="S19" s="15" t="s">
        <v>31</v>
      </c>
      <c r="T19" s="43">
        <f t="shared" si="5"/>
        <v>3500</v>
      </c>
      <c r="U19" s="153"/>
      <c r="V19" s="17"/>
      <c r="W19" s="21">
        <f t="shared" ref="W19:AH19" si="14">IF(F19&gt;2500,500,F19*0.2)</f>
        <v>500</v>
      </c>
      <c r="X19" s="21">
        <f t="shared" si="14"/>
        <v>500</v>
      </c>
      <c r="Y19" s="21">
        <f t="shared" si="14"/>
        <v>500</v>
      </c>
      <c r="Z19" s="21">
        <f t="shared" si="14"/>
        <v>500</v>
      </c>
      <c r="AA19" s="21">
        <f t="shared" si="14"/>
        <v>500</v>
      </c>
      <c r="AB19" s="21">
        <f t="shared" si="14"/>
        <v>500</v>
      </c>
      <c r="AC19" s="21">
        <f t="shared" si="14"/>
        <v>500</v>
      </c>
      <c r="AD19" s="21">
        <f t="shared" si="14"/>
        <v>0</v>
      </c>
      <c r="AE19" s="21">
        <f t="shared" si="14"/>
        <v>0</v>
      </c>
      <c r="AF19" s="21">
        <f t="shared" si="14"/>
        <v>0</v>
      </c>
      <c r="AG19" s="21">
        <f t="shared" si="14"/>
        <v>0</v>
      </c>
      <c r="AH19" s="21">
        <f t="shared" si="14"/>
        <v>0</v>
      </c>
    </row>
    <row r="20" spans="1:34" ht="32.25" customHeight="1" x14ac:dyDescent="0.4">
      <c r="A20" s="132"/>
      <c r="B20" s="134"/>
      <c r="C20" s="136"/>
      <c r="D20" s="138"/>
      <c r="E20" s="8" t="s">
        <v>43</v>
      </c>
      <c r="F20" s="116"/>
      <c r="G20" s="116"/>
      <c r="H20" s="116"/>
      <c r="I20" s="116"/>
      <c r="J20" s="116"/>
      <c r="K20" s="116"/>
      <c r="L20" s="116"/>
      <c r="M20" s="115">
        <v>5000</v>
      </c>
      <c r="N20" s="115">
        <v>5000</v>
      </c>
      <c r="O20" s="115">
        <v>5000</v>
      </c>
      <c r="P20" s="115">
        <v>5000</v>
      </c>
      <c r="Q20" s="115">
        <v>5000</v>
      </c>
      <c r="R20" s="34">
        <f t="shared" si="4"/>
        <v>25000</v>
      </c>
      <c r="S20" s="14" t="s">
        <v>40</v>
      </c>
      <c r="T20" s="42">
        <f t="shared" si="5"/>
        <v>1250</v>
      </c>
      <c r="U20" s="153"/>
      <c r="V20" s="17"/>
      <c r="W20" s="21">
        <f t="shared" ref="W20:AH20" si="15">IF(F20&gt;2500,250,F20*0.1)</f>
        <v>0</v>
      </c>
      <c r="X20" s="21">
        <f t="shared" si="15"/>
        <v>0</v>
      </c>
      <c r="Y20" s="21">
        <f t="shared" si="15"/>
        <v>0</v>
      </c>
      <c r="Z20" s="21">
        <f t="shared" si="15"/>
        <v>0</v>
      </c>
      <c r="AA20" s="21">
        <f t="shared" si="15"/>
        <v>0</v>
      </c>
      <c r="AB20" s="21">
        <f t="shared" si="15"/>
        <v>0</v>
      </c>
      <c r="AC20" s="21">
        <f t="shared" si="15"/>
        <v>0</v>
      </c>
      <c r="AD20" s="21">
        <f t="shared" si="15"/>
        <v>250</v>
      </c>
      <c r="AE20" s="21">
        <f t="shared" si="15"/>
        <v>250</v>
      </c>
      <c r="AF20" s="21">
        <f t="shared" si="15"/>
        <v>250</v>
      </c>
      <c r="AG20" s="21">
        <f t="shared" si="15"/>
        <v>250</v>
      </c>
      <c r="AH20" s="21">
        <f t="shared" si="15"/>
        <v>250</v>
      </c>
    </row>
    <row r="21" spans="1:34" ht="32.25" customHeight="1" x14ac:dyDescent="0.4">
      <c r="A21" s="132">
        <v>8</v>
      </c>
      <c r="B21" s="142"/>
      <c r="C21" s="144"/>
      <c r="D21" s="146"/>
      <c r="E21" s="9" t="s">
        <v>42</v>
      </c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36">
        <f t="shared" si="4"/>
        <v>0</v>
      </c>
      <c r="S21" s="15" t="s">
        <v>31</v>
      </c>
      <c r="T21" s="43">
        <f t="shared" si="5"/>
        <v>0</v>
      </c>
      <c r="U21" s="153"/>
      <c r="V21" s="17"/>
      <c r="W21" s="21">
        <f t="shared" ref="W21:AH21" si="16">IF(F21&gt;2500,500,F21*0.2)</f>
        <v>0</v>
      </c>
      <c r="X21" s="21">
        <f t="shared" si="16"/>
        <v>0</v>
      </c>
      <c r="Y21" s="21">
        <f t="shared" si="16"/>
        <v>0</v>
      </c>
      <c r="Z21" s="21">
        <f t="shared" si="16"/>
        <v>0</v>
      </c>
      <c r="AA21" s="21">
        <f t="shared" si="16"/>
        <v>0</v>
      </c>
      <c r="AB21" s="21">
        <f t="shared" si="16"/>
        <v>0</v>
      </c>
      <c r="AC21" s="21">
        <f t="shared" si="16"/>
        <v>0</v>
      </c>
      <c r="AD21" s="21">
        <f t="shared" si="16"/>
        <v>0</v>
      </c>
      <c r="AE21" s="21">
        <f t="shared" si="16"/>
        <v>0</v>
      </c>
      <c r="AF21" s="21">
        <f t="shared" si="16"/>
        <v>0</v>
      </c>
      <c r="AG21" s="21">
        <f t="shared" si="16"/>
        <v>0</v>
      </c>
      <c r="AH21" s="21">
        <f t="shared" si="16"/>
        <v>0</v>
      </c>
    </row>
    <row r="22" spans="1:34" ht="32.25" customHeight="1" x14ac:dyDescent="0.4">
      <c r="A22" s="132"/>
      <c r="B22" s="143"/>
      <c r="C22" s="145"/>
      <c r="D22" s="147"/>
      <c r="E22" s="8" t="s">
        <v>43</v>
      </c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34">
        <f t="shared" si="4"/>
        <v>0</v>
      </c>
      <c r="S22" s="14" t="s">
        <v>40</v>
      </c>
      <c r="T22" s="42">
        <f t="shared" si="5"/>
        <v>0</v>
      </c>
      <c r="U22" s="153"/>
      <c r="V22" s="17"/>
      <c r="W22" s="21">
        <f t="shared" ref="W22:AH22" si="17">IF(F22&gt;2500,250,F22*0.1)</f>
        <v>0</v>
      </c>
      <c r="X22" s="21">
        <f t="shared" si="17"/>
        <v>0</v>
      </c>
      <c r="Y22" s="21">
        <f t="shared" si="17"/>
        <v>0</v>
      </c>
      <c r="Z22" s="21">
        <f t="shared" si="17"/>
        <v>0</v>
      </c>
      <c r="AA22" s="21">
        <f t="shared" si="17"/>
        <v>0</v>
      </c>
      <c r="AB22" s="21">
        <f t="shared" si="17"/>
        <v>0</v>
      </c>
      <c r="AC22" s="21">
        <f t="shared" si="17"/>
        <v>0</v>
      </c>
      <c r="AD22" s="21">
        <f t="shared" si="17"/>
        <v>0</v>
      </c>
      <c r="AE22" s="21">
        <f t="shared" si="17"/>
        <v>0</v>
      </c>
      <c r="AF22" s="21">
        <f t="shared" si="17"/>
        <v>0</v>
      </c>
      <c r="AG22" s="21">
        <f t="shared" si="17"/>
        <v>0</v>
      </c>
      <c r="AH22" s="21">
        <f t="shared" si="17"/>
        <v>0</v>
      </c>
    </row>
    <row r="23" spans="1:34" ht="32.25" customHeight="1" x14ac:dyDescent="0.4">
      <c r="A23" s="132">
        <v>9</v>
      </c>
      <c r="B23" s="133">
        <v>240</v>
      </c>
      <c r="C23" s="135">
        <v>45768</v>
      </c>
      <c r="D23" s="137" t="s">
        <v>67</v>
      </c>
      <c r="E23" s="9" t="s">
        <v>42</v>
      </c>
      <c r="F23" s="117"/>
      <c r="G23" s="117"/>
      <c r="H23" s="117"/>
      <c r="I23" s="118">
        <v>5000</v>
      </c>
      <c r="J23" s="118">
        <v>5000</v>
      </c>
      <c r="K23" s="118">
        <v>5000</v>
      </c>
      <c r="L23" s="118">
        <v>5000</v>
      </c>
      <c r="M23" s="118">
        <v>5000</v>
      </c>
      <c r="N23" s="118">
        <v>5000</v>
      </c>
      <c r="O23" s="118">
        <v>5000</v>
      </c>
      <c r="P23" s="118">
        <v>5000</v>
      </c>
      <c r="Q23" s="118">
        <v>5000</v>
      </c>
      <c r="R23" s="36">
        <f t="shared" si="4"/>
        <v>45000</v>
      </c>
      <c r="S23" s="15" t="s">
        <v>31</v>
      </c>
      <c r="T23" s="43">
        <f t="shared" si="5"/>
        <v>4500</v>
      </c>
      <c r="U23" s="153"/>
      <c r="V23" s="17"/>
      <c r="W23" s="21">
        <f t="shared" ref="W23:AH23" si="18">IF(F23&gt;2500,500,F23*0.2)</f>
        <v>0</v>
      </c>
      <c r="X23" s="21">
        <f t="shared" si="18"/>
        <v>0</v>
      </c>
      <c r="Y23" s="21">
        <f t="shared" si="18"/>
        <v>0</v>
      </c>
      <c r="Z23" s="21">
        <f t="shared" si="18"/>
        <v>500</v>
      </c>
      <c r="AA23" s="21">
        <f t="shared" si="18"/>
        <v>500</v>
      </c>
      <c r="AB23" s="21">
        <f t="shared" si="18"/>
        <v>500</v>
      </c>
      <c r="AC23" s="21">
        <f t="shared" si="18"/>
        <v>500</v>
      </c>
      <c r="AD23" s="21">
        <f t="shared" si="18"/>
        <v>500</v>
      </c>
      <c r="AE23" s="21">
        <f t="shared" si="18"/>
        <v>500</v>
      </c>
      <c r="AF23" s="21">
        <f t="shared" si="18"/>
        <v>500</v>
      </c>
      <c r="AG23" s="21">
        <f t="shared" si="18"/>
        <v>500</v>
      </c>
      <c r="AH23" s="21">
        <f t="shared" si="18"/>
        <v>500</v>
      </c>
    </row>
    <row r="24" spans="1:34" ht="32.25" customHeight="1" x14ac:dyDescent="0.4">
      <c r="A24" s="132"/>
      <c r="B24" s="134"/>
      <c r="C24" s="136"/>
      <c r="D24" s="138"/>
      <c r="E24" s="8" t="s">
        <v>43</v>
      </c>
      <c r="F24" s="116"/>
      <c r="G24" s="116"/>
      <c r="H24" s="116"/>
      <c r="I24" s="115"/>
      <c r="J24" s="116"/>
      <c r="K24" s="116"/>
      <c r="L24" s="116"/>
      <c r="M24" s="116"/>
      <c r="N24" s="116"/>
      <c r="O24" s="116"/>
      <c r="P24" s="116"/>
      <c r="Q24" s="116"/>
      <c r="R24" s="34">
        <f>SUM(F24:Q24)</f>
        <v>0</v>
      </c>
      <c r="S24" s="14" t="s">
        <v>40</v>
      </c>
      <c r="T24" s="42">
        <f t="shared" si="5"/>
        <v>0</v>
      </c>
      <c r="U24" s="153"/>
      <c r="V24" s="17"/>
      <c r="W24" s="21">
        <f t="shared" ref="W24:AH24" si="19">IF(F24&gt;2500,250,F24*0.1)</f>
        <v>0</v>
      </c>
      <c r="X24" s="21">
        <f t="shared" si="19"/>
        <v>0</v>
      </c>
      <c r="Y24" s="21">
        <f t="shared" si="19"/>
        <v>0</v>
      </c>
      <c r="Z24" s="21">
        <f t="shared" si="19"/>
        <v>0</v>
      </c>
      <c r="AA24" s="21">
        <f t="shared" si="19"/>
        <v>0</v>
      </c>
      <c r="AB24" s="21">
        <f t="shared" si="19"/>
        <v>0</v>
      </c>
      <c r="AC24" s="21">
        <f t="shared" si="19"/>
        <v>0</v>
      </c>
      <c r="AD24" s="21">
        <f t="shared" si="19"/>
        <v>0</v>
      </c>
      <c r="AE24" s="21">
        <f t="shared" si="19"/>
        <v>0</v>
      </c>
      <c r="AF24" s="21">
        <f t="shared" si="19"/>
        <v>0</v>
      </c>
      <c r="AG24" s="21">
        <f t="shared" si="19"/>
        <v>0</v>
      </c>
      <c r="AH24" s="21">
        <f t="shared" si="19"/>
        <v>0</v>
      </c>
    </row>
    <row r="25" spans="1:34" ht="32.25" customHeight="1" x14ac:dyDescent="0.4">
      <c r="A25" s="132">
        <v>10</v>
      </c>
      <c r="B25" s="140"/>
      <c r="C25" s="140"/>
      <c r="D25" s="140"/>
      <c r="E25" s="9" t="s">
        <v>42</v>
      </c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36">
        <f>SUM(F25:Q25)</f>
        <v>0</v>
      </c>
      <c r="S25" s="15" t="s">
        <v>31</v>
      </c>
      <c r="T25" s="43">
        <f t="shared" si="5"/>
        <v>0</v>
      </c>
      <c r="U25" s="153"/>
      <c r="V25" s="17"/>
      <c r="W25" s="21">
        <f t="shared" ref="W25:AH25" si="20">IF(F25&gt;2500,500,F25*0.2)</f>
        <v>0</v>
      </c>
      <c r="X25" s="21">
        <f t="shared" si="20"/>
        <v>0</v>
      </c>
      <c r="Y25" s="21">
        <f t="shared" si="20"/>
        <v>0</v>
      </c>
      <c r="Z25" s="21">
        <f t="shared" si="20"/>
        <v>0</v>
      </c>
      <c r="AA25" s="21">
        <f t="shared" si="20"/>
        <v>0</v>
      </c>
      <c r="AB25" s="21">
        <f t="shared" si="20"/>
        <v>0</v>
      </c>
      <c r="AC25" s="21">
        <f t="shared" si="20"/>
        <v>0</v>
      </c>
      <c r="AD25" s="21">
        <f t="shared" si="20"/>
        <v>0</v>
      </c>
      <c r="AE25" s="21">
        <f t="shared" si="20"/>
        <v>0</v>
      </c>
      <c r="AF25" s="21">
        <f t="shared" si="20"/>
        <v>0</v>
      </c>
      <c r="AG25" s="21">
        <f t="shared" si="20"/>
        <v>0</v>
      </c>
      <c r="AH25" s="21">
        <f t="shared" si="20"/>
        <v>0</v>
      </c>
    </row>
    <row r="26" spans="1:34" ht="32.25" customHeight="1" thickBot="1" x14ac:dyDescent="0.45">
      <c r="A26" s="139"/>
      <c r="B26" s="141"/>
      <c r="C26" s="141"/>
      <c r="D26" s="141"/>
      <c r="E26" s="8" t="s">
        <v>43</v>
      </c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51">
        <f t="shared" si="4"/>
        <v>0</v>
      </c>
      <c r="S26" s="16" t="s">
        <v>40</v>
      </c>
      <c r="T26" s="52">
        <f t="shared" si="5"/>
        <v>0</v>
      </c>
      <c r="U26" s="153"/>
      <c r="V26" s="17"/>
      <c r="W26" s="21">
        <f t="shared" ref="W26:X26" si="21">IF(F26&gt;2500,250,F26*0.1)</f>
        <v>0</v>
      </c>
      <c r="X26" s="21">
        <f t="shared" si="21"/>
        <v>0</v>
      </c>
      <c r="Y26" s="21">
        <f>IF(H26&gt;2500,250,H26*0.1)</f>
        <v>0</v>
      </c>
      <c r="Z26" s="21">
        <f>IF(I26&gt;2500,250,I26*0.1)</f>
        <v>0</v>
      </c>
      <c r="AA26" s="21">
        <f t="shared" ref="AA26:AH26" si="22">IF(J26&gt;2500,250,J26*0.1)</f>
        <v>0</v>
      </c>
      <c r="AB26" s="21">
        <f t="shared" si="22"/>
        <v>0</v>
      </c>
      <c r="AC26" s="21">
        <f t="shared" si="22"/>
        <v>0</v>
      </c>
      <c r="AD26" s="21">
        <f t="shared" si="22"/>
        <v>0</v>
      </c>
      <c r="AE26" s="21">
        <f t="shared" si="22"/>
        <v>0</v>
      </c>
      <c r="AF26" s="21">
        <f t="shared" si="22"/>
        <v>0</v>
      </c>
      <c r="AG26" s="21">
        <f t="shared" si="22"/>
        <v>0</v>
      </c>
      <c r="AH26" s="21">
        <f t="shared" si="22"/>
        <v>0</v>
      </c>
    </row>
    <row r="27" spans="1:34" ht="30" customHeight="1" thickTop="1" x14ac:dyDescent="0.4">
      <c r="A27" s="129" t="s">
        <v>32</v>
      </c>
      <c r="B27" s="130"/>
      <c r="C27" s="130"/>
      <c r="D27" s="130"/>
      <c r="E27" s="131"/>
      <c r="F27" s="49">
        <f>SUM(F7:F26)</f>
        <v>23000</v>
      </c>
      <c r="G27" s="49">
        <f t="shared" ref="G27:P27" si="23">SUM(G7:G26)</f>
        <v>23000</v>
      </c>
      <c r="H27" s="49">
        <f t="shared" si="23"/>
        <v>23000</v>
      </c>
      <c r="I27" s="49">
        <f t="shared" si="23"/>
        <v>25000</v>
      </c>
      <c r="J27" s="49">
        <f t="shared" si="23"/>
        <v>25000</v>
      </c>
      <c r="K27" s="49">
        <f t="shared" si="23"/>
        <v>25000</v>
      </c>
      <c r="L27" s="49">
        <f t="shared" si="23"/>
        <v>25000</v>
      </c>
      <c r="M27" s="49">
        <f t="shared" si="23"/>
        <v>25000</v>
      </c>
      <c r="N27" s="49">
        <f t="shared" si="23"/>
        <v>25000</v>
      </c>
      <c r="O27" s="49">
        <f t="shared" si="23"/>
        <v>20000</v>
      </c>
      <c r="P27" s="49">
        <f t="shared" si="23"/>
        <v>20000</v>
      </c>
      <c r="Q27" s="49">
        <f>SUM(Q7:Q26)</f>
        <v>20000</v>
      </c>
      <c r="R27" s="55">
        <f>SUM(R7:R26)</f>
        <v>279000</v>
      </c>
      <c r="S27" s="6"/>
      <c r="T27" s="53">
        <f>SUM(T7:T26)</f>
        <v>15250</v>
      </c>
      <c r="U27" s="18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4">
      <c r="Q28" s="2" t="s">
        <v>34</v>
      </c>
      <c r="S28" s="2" t="s">
        <v>35</v>
      </c>
    </row>
  </sheetData>
  <sheetProtection sheet="1" objects="1" scenarios="1"/>
  <mergeCells count="69">
    <mergeCell ref="U21:U22"/>
    <mergeCell ref="U23:U24"/>
    <mergeCell ref="U25:U26"/>
    <mergeCell ref="U11:U12"/>
    <mergeCell ref="U13:U14"/>
    <mergeCell ref="U15:U16"/>
    <mergeCell ref="U17:U18"/>
    <mergeCell ref="U19:U20"/>
    <mergeCell ref="R5:R6"/>
    <mergeCell ref="S5:S6"/>
    <mergeCell ref="T5:T6"/>
    <mergeCell ref="U7:U8"/>
    <mergeCell ref="U9:U10"/>
    <mergeCell ref="N2:O2"/>
    <mergeCell ref="P2:T2"/>
    <mergeCell ref="C3:D3"/>
    <mergeCell ref="E3:G3"/>
    <mergeCell ref="H3:J3"/>
    <mergeCell ref="N3:O3"/>
    <mergeCell ref="P3:T3"/>
    <mergeCell ref="U5:U6"/>
    <mergeCell ref="W5:AH5"/>
    <mergeCell ref="A9:A10"/>
    <mergeCell ref="B9:B10"/>
    <mergeCell ref="C9:C10"/>
    <mergeCell ref="D9:D10"/>
    <mergeCell ref="A7:A8"/>
    <mergeCell ref="B7:B8"/>
    <mergeCell ref="C7:C8"/>
    <mergeCell ref="D7:D8"/>
    <mergeCell ref="A5:A6"/>
    <mergeCell ref="B5:B6"/>
    <mergeCell ref="C5:C6"/>
    <mergeCell ref="D5:D6"/>
    <mergeCell ref="E5:E6"/>
    <mergeCell ref="F5:Q5"/>
    <mergeCell ref="A11:A12"/>
    <mergeCell ref="B11:B12"/>
    <mergeCell ref="C11:C12"/>
    <mergeCell ref="D11:D12"/>
    <mergeCell ref="A13:A14"/>
    <mergeCell ref="B13:B14"/>
    <mergeCell ref="C13:C14"/>
    <mergeCell ref="D13:D14"/>
    <mergeCell ref="A15:A16"/>
    <mergeCell ref="B15:B16"/>
    <mergeCell ref="C15:C16"/>
    <mergeCell ref="D15:D16"/>
    <mergeCell ref="A17:A18"/>
    <mergeCell ref="B17:B18"/>
    <mergeCell ref="C17:C18"/>
    <mergeCell ref="D17:D18"/>
    <mergeCell ref="A19:A20"/>
    <mergeCell ref="B19:B20"/>
    <mergeCell ref="C19:C20"/>
    <mergeCell ref="D19:D20"/>
    <mergeCell ref="A21:A22"/>
    <mergeCell ref="B21:B22"/>
    <mergeCell ref="C21:C22"/>
    <mergeCell ref="D21:D22"/>
    <mergeCell ref="A27:E27"/>
    <mergeCell ref="A23:A24"/>
    <mergeCell ref="B23:B24"/>
    <mergeCell ref="C23:C24"/>
    <mergeCell ref="D23:D24"/>
    <mergeCell ref="A25:A26"/>
    <mergeCell ref="B25:B26"/>
    <mergeCell ref="C25:C26"/>
    <mergeCell ref="D25:D26"/>
  </mergeCells>
  <phoneticPr fontId="3"/>
  <dataValidations count="1">
    <dataValidation imeMode="on" allowBlank="1" showInputMessage="1" showErrorMessage="1" sqref="P2:T3"/>
  </dataValidations>
  <pageMargins left="0.11811023622047245" right="0.11811023622047245" top="0.35433070866141736" bottom="0.15748031496062992" header="0.31496062992125984" footer="0"/>
  <pageSetup paperSize="9" scale="6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6</xdr:row>
                    <xdr:rowOff>342900</xdr:rowOff>
                  </from>
                  <to>
                    <xdr:col>21</xdr:col>
                    <xdr:colOff>352425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8</xdr:row>
                    <xdr:rowOff>314325</xdr:rowOff>
                  </from>
                  <to>
                    <xdr:col>21</xdr:col>
                    <xdr:colOff>352425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10</xdr:row>
                    <xdr:rowOff>314325</xdr:rowOff>
                  </from>
                  <to>
                    <xdr:col>21</xdr:col>
                    <xdr:colOff>352425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12</xdr:row>
                    <xdr:rowOff>314325</xdr:rowOff>
                  </from>
                  <to>
                    <xdr:col>21</xdr:col>
                    <xdr:colOff>352425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14</xdr:row>
                    <xdr:rowOff>314325</xdr:rowOff>
                  </from>
                  <to>
                    <xdr:col>21</xdr:col>
                    <xdr:colOff>352425</xdr:colOff>
                    <xdr:row>15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16</xdr:row>
                    <xdr:rowOff>314325</xdr:rowOff>
                  </from>
                  <to>
                    <xdr:col>21</xdr:col>
                    <xdr:colOff>352425</xdr:colOff>
                    <xdr:row>17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18</xdr:row>
                    <xdr:rowOff>314325</xdr:rowOff>
                  </from>
                  <to>
                    <xdr:col>21</xdr:col>
                    <xdr:colOff>352425</xdr:colOff>
                    <xdr:row>19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20</xdr:row>
                    <xdr:rowOff>314325</xdr:rowOff>
                  </from>
                  <to>
                    <xdr:col>21</xdr:col>
                    <xdr:colOff>352425</xdr:colOff>
                    <xdr:row>21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22</xdr:row>
                    <xdr:rowOff>314325</xdr:rowOff>
                  </from>
                  <to>
                    <xdr:col>21</xdr:col>
                    <xdr:colOff>352425</xdr:colOff>
                    <xdr:row>23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24</xdr:row>
                    <xdr:rowOff>314325</xdr:rowOff>
                  </from>
                  <to>
                    <xdr:col>21</xdr:col>
                    <xdr:colOff>352425</xdr:colOff>
                    <xdr:row>25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79998168889431442"/>
  </sheetPr>
  <dimension ref="A1:AH28"/>
  <sheetViews>
    <sheetView tabSelected="1" view="pageBreakPreview" zoomScaleNormal="100" zoomScaleSheetLayoutView="100" workbookViewId="0">
      <selection activeCell="V9" sqref="V9"/>
    </sheetView>
  </sheetViews>
  <sheetFormatPr defaultRowHeight="13.5" x14ac:dyDescent="0.4"/>
  <cols>
    <col min="1" max="1" width="2.625" style="2" customWidth="1"/>
    <col min="2" max="2" width="7.5" style="2" customWidth="1"/>
    <col min="3" max="4" width="16.125" style="2" customWidth="1"/>
    <col min="5" max="5" width="5.25" style="2" customWidth="1"/>
    <col min="6" max="17" width="11" style="2" customWidth="1"/>
    <col min="18" max="18" width="12.5" style="2" customWidth="1"/>
    <col min="19" max="19" width="7.125" style="2" customWidth="1"/>
    <col min="20" max="20" width="11.25" style="2" customWidth="1"/>
    <col min="21" max="21" width="4.25" style="2" customWidth="1"/>
    <col min="22" max="16384" width="9" style="2"/>
  </cols>
  <sheetData>
    <row r="1" spans="1:34" ht="27" customHeight="1" x14ac:dyDescent="0.4">
      <c r="A1" s="10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34" ht="46.5" customHeight="1" x14ac:dyDescent="0.1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60" t="s">
        <v>1</v>
      </c>
      <c r="O2" s="160"/>
      <c r="P2" s="171" t="s">
        <v>2</v>
      </c>
      <c r="Q2" s="171"/>
      <c r="R2" s="171"/>
      <c r="S2" s="171"/>
      <c r="T2" s="171"/>
    </row>
    <row r="3" spans="1:34" ht="46.5" customHeight="1" x14ac:dyDescent="0.15">
      <c r="C3" s="159" t="s">
        <v>3</v>
      </c>
      <c r="D3" s="159"/>
      <c r="E3" s="172"/>
      <c r="F3" s="172"/>
      <c r="G3" s="172"/>
      <c r="H3" s="159" t="s">
        <v>4</v>
      </c>
      <c r="I3" s="159"/>
      <c r="J3" s="159"/>
      <c r="K3" s="121"/>
      <c r="L3" s="122" t="s">
        <v>159</v>
      </c>
      <c r="M3" s="3"/>
      <c r="N3" s="164" t="s">
        <v>5</v>
      </c>
      <c r="O3" s="164"/>
      <c r="P3" s="173"/>
      <c r="Q3" s="173"/>
      <c r="R3" s="173"/>
      <c r="S3" s="173"/>
      <c r="T3" s="173"/>
    </row>
    <row r="4" spans="1:34" ht="26.25" customHeight="1" x14ac:dyDescent="0.4">
      <c r="A4" s="2" t="s">
        <v>36</v>
      </c>
    </row>
    <row r="5" spans="1:34" ht="26.25" customHeight="1" x14ac:dyDescent="0.4">
      <c r="A5" s="153"/>
      <c r="B5" s="155" t="s">
        <v>6</v>
      </c>
      <c r="C5" s="155" t="s">
        <v>59</v>
      </c>
      <c r="D5" s="155" t="s">
        <v>7</v>
      </c>
      <c r="E5" s="157" t="s">
        <v>41</v>
      </c>
      <c r="F5" s="159" t="s">
        <v>37</v>
      </c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5" t="s">
        <v>44</v>
      </c>
      <c r="S5" s="167" t="s">
        <v>8</v>
      </c>
      <c r="T5" s="169" t="s">
        <v>9</v>
      </c>
      <c r="U5" s="174" t="s">
        <v>161</v>
      </c>
      <c r="V5" s="17"/>
      <c r="W5" s="148" t="s">
        <v>45</v>
      </c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</row>
    <row r="6" spans="1:34" ht="26.25" customHeight="1" thickBot="1" x14ac:dyDescent="0.45">
      <c r="A6" s="154"/>
      <c r="B6" s="156"/>
      <c r="C6" s="156"/>
      <c r="D6" s="156"/>
      <c r="E6" s="158"/>
      <c r="F6" s="11" t="s">
        <v>38</v>
      </c>
      <c r="G6" s="11" t="s">
        <v>10</v>
      </c>
      <c r="H6" s="11" t="s">
        <v>12</v>
      </c>
      <c r="I6" s="11" t="s">
        <v>14</v>
      </c>
      <c r="J6" s="11" t="s">
        <v>16</v>
      </c>
      <c r="K6" s="11" t="s">
        <v>17</v>
      </c>
      <c r="L6" s="11" t="s">
        <v>19</v>
      </c>
      <c r="M6" s="11" t="s">
        <v>21</v>
      </c>
      <c r="N6" s="11" t="s">
        <v>23</v>
      </c>
      <c r="O6" s="11" t="s">
        <v>25</v>
      </c>
      <c r="P6" s="11" t="s">
        <v>27</v>
      </c>
      <c r="Q6" s="11" t="s">
        <v>29</v>
      </c>
      <c r="R6" s="166"/>
      <c r="S6" s="168"/>
      <c r="T6" s="170"/>
      <c r="U6" s="175"/>
      <c r="V6" s="17"/>
      <c r="W6" s="20" t="s">
        <v>38</v>
      </c>
      <c r="X6" s="20" t="s">
        <v>11</v>
      </c>
      <c r="Y6" s="20" t="s">
        <v>13</v>
      </c>
      <c r="Z6" s="20" t="s">
        <v>15</v>
      </c>
      <c r="AA6" s="20" t="s">
        <v>16</v>
      </c>
      <c r="AB6" s="20" t="s">
        <v>18</v>
      </c>
      <c r="AC6" s="20" t="s">
        <v>20</v>
      </c>
      <c r="AD6" s="20" t="s">
        <v>22</v>
      </c>
      <c r="AE6" s="20" t="s">
        <v>24</v>
      </c>
      <c r="AF6" s="20" t="s">
        <v>26</v>
      </c>
      <c r="AG6" s="20" t="s">
        <v>28</v>
      </c>
      <c r="AH6" s="20" t="s">
        <v>30</v>
      </c>
    </row>
    <row r="7" spans="1:34" ht="32.25" customHeight="1" x14ac:dyDescent="0.4">
      <c r="A7" s="149">
        <v>1</v>
      </c>
      <c r="B7" s="176"/>
      <c r="C7" s="176"/>
      <c r="D7" s="176"/>
      <c r="E7" s="7" t="s">
        <v>42</v>
      </c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2">
        <f>SUM(F7:Q7)</f>
        <v>0</v>
      </c>
      <c r="S7" s="13" t="s">
        <v>31</v>
      </c>
      <c r="T7" s="41">
        <f>SUM(W7:AH7)</f>
        <v>0</v>
      </c>
      <c r="U7" s="178"/>
      <c r="V7" s="17"/>
      <c r="W7" s="21">
        <f>IF(F7&gt;2500,500,F7*0.2)</f>
        <v>0</v>
      </c>
      <c r="X7" s="21">
        <f t="shared" ref="X7:AH7" si="0">IF(G7&gt;2500,500,G7*0.2)</f>
        <v>0</v>
      </c>
      <c r="Y7" s="21">
        <f t="shared" si="0"/>
        <v>0</v>
      </c>
      <c r="Z7" s="21">
        <f t="shared" si="0"/>
        <v>0</v>
      </c>
      <c r="AA7" s="21">
        <f t="shared" si="0"/>
        <v>0</v>
      </c>
      <c r="AB7" s="21">
        <f t="shared" si="0"/>
        <v>0</v>
      </c>
      <c r="AC7" s="21">
        <f t="shared" si="0"/>
        <v>0</v>
      </c>
      <c r="AD7" s="21">
        <f t="shared" si="0"/>
        <v>0</v>
      </c>
      <c r="AE7" s="21">
        <f t="shared" si="0"/>
        <v>0</v>
      </c>
      <c r="AF7" s="21">
        <f t="shared" si="0"/>
        <v>0</v>
      </c>
      <c r="AG7" s="21">
        <f t="shared" si="0"/>
        <v>0</v>
      </c>
      <c r="AH7" s="21">
        <f t="shared" si="0"/>
        <v>0</v>
      </c>
    </row>
    <row r="8" spans="1:34" ht="32.25" customHeight="1" x14ac:dyDescent="0.4">
      <c r="A8" s="132"/>
      <c r="B8" s="177"/>
      <c r="C8" s="177"/>
      <c r="D8" s="177"/>
      <c r="E8" s="8" t="s">
        <v>43</v>
      </c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4">
        <f>SUM(F8:Q8)</f>
        <v>0</v>
      </c>
      <c r="S8" s="14" t="s">
        <v>40</v>
      </c>
      <c r="T8" s="42">
        <f>SUM(W8:AH8)</f>
        <v>0</v>
      </c>
      <c r="U8" s="153"/>
      <c r="V8" s="17"/>
      <c r="W8" s="21">
        <f t="shared" ref="W8:AH8" si="1">IF(F8&gt;2500,250,F8*0.1)</f>
        <v>0</v>
      </c>
      <c r="X8" s="21">
        <f t="shared" si="1"/>
        <v>0</v>
      </c>
      <c r="Y8" s="21">
        <f t="shared" si="1"/>
        <v>0</v>
      </c>
      <c r="Z8" s="21">
        <f t="shared" si="1"/>
        <v>0</v>
      </c>
      <c r="AA8" s="21">
        <f t="shared" si="1"/>
        <v>0</v>
      </c>
      <c r="AB8" s="21">
        <f t="shared" si="1"/>
        <v>0</v>
      </c>
      <c r="AC8" s="21">
        <f t="shared" si="1"/>
        <v>0</v>
      </c>
      <c r="AD8" s="21">
        <f t="shared" si="1"/>
        <v>0</v>
      </c>
      <c r="AE8" s="21">
        <f t="shared" si="1"/>
        <v>0</v>
      </c>
      <c r="AF8" s="21">
        <f t="shared" si="1"/>
        <v>0</v>
      </c>
      <c r="AG8" s="21">
        <f t="shared" si="1"/>
        <v>0</v>
      </c>
      <c r="AH8" s="21">
        <f t="shared" si="1"/>
        <v>0</v>
      </c>
    </row>
    <row r="9" spans="1:34" ht="32.25" customHeight="1" x14ac:dyDescent="0.4">
      <c r="A9" s="132">
        <v>2</v>
      </c>
      <c r="B9" s="179"/>
      <c r="C9" s="179"/>
      <c r="D9" s="179"/>
      <c r="E9" s="9" t="s">
        <v>42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6">
        <f>SUM(F9:Q9)</f>
        <v>0</v>
      </c>
      <c r="S9" s="15" t="s">
        <v>31</v>
      </c>
      <c r="T9" s="43">
        <f>SUM(W9:AH9)</f>
        <v>0</v>
      </c>
      <c r="U9" s="153"/>
      <c r="V9" s="17"/>
      <c r="W9" s="21">
        <f t="shared" ref="W9:AH9" si="2">IF(F9&gt;2500,500,F9*0.2)</f>
        <v>0</v>
      </c>
      <c r="X9" s="21">
        <f t="shared" si="2"/>
        <v>0</v>
      </c>
      <c r="Y9" s="21">
        <f t="shared" si="2"/>
        <v>0</v>
      </c>
      <c r="Z9" s="21">
        <f t="shared" si="2"/>
        <v>0</v>
      </c>
      <c r="AA9" s="21">
        <f t="shared" si="2"/>
        <v>0</v>
      </c>
      <c r="AB9" s="21">
        <f t="shared" si="2"/>
        <v>0</v>
      </c>
      <c r="AC9" s="21">
        <f t="shared" si="2"/>
        <v>0</v>
      </c>
      <c r="AD9" s="21">
        <f t="shared" si="2"/>
        <v>0</v>
      </c>
      <c r="AE9" s="21">
        <f t="shared" si="2"/>
        <v>0</v>
      </c>
      <c r="AF9" s="21">
        <f t="shared" si="2"/>
        <v>0</v>
      </c>
      <c r="AG9" s="21">
        <f t="shared" si="2"/>
        <v>0</v>
      </c>
      <c r="AH9" s="21">
        <f t="shared" si="2"/>
        <v>0</v>
      </c>
    </row>
    <row r="10" spans="1:34" ht="32.25" customHeight="1" x14ac:dyDescent="0.4">
      <c r="A10" s="132"/>
      <c r="B10" s="177"/>
      <c r="C10" s="177"/>
      <c r="D10" s="177"/>
      <c r="E10" s="8" t="s">
        <v>43</v>
      </c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4">
        <f>SUM(F10:Q10)</f>
        <v>0</v>
      </c>
      <c r="S10" s="14" t="s">
        <v>40</v>
      </c>
      <c r="T10" s="42">
        <f>SUM(W10:AH10)</f>
        <v>0</v>
      </c>
      <c r="U10" s="153"/>
      <c r="V10" s="17"/>
      <c r="W10" s="21">
        <f t="shared" ref="W10:AH10" si="3">IF(F10&gt;2500,250,F10*0.1)</f>
        <v>0</v>
      </c>
      <c r="X10" s="21">
        <f t="shared" si="3"/>
        <v>0</v>
      </c>
      <c r="Y10" s="21">
        <f t="shared" si="3"/>
        <v>0</v>
      </c>
      <c r="Z10" s="21">
        <f t="shared" si="3"/>
        <v>0</v>
      </c>
      <c r="AA10" s="21">
        <f t="shared" si="3"/>
        <v>0</v>
      </c>
      <c r="AB10" s="21">
        <f t="shared" si="3"/>
        <v>0</v>
      </c>
      <c r="AC10" s="21">
        <f t="shared" si="3"/>
        <v>0</v>
      </c>
      <c r="AD10" s="21">
        <f t="shared" si="3"/>
        <v>0</v>
      </c>
      <c r="AE10" s="21">
        <f t="shared" si="3"/>
        <v>0</v>
      </c>
      <c r="AF10" s="21">
        <f t="shared" si="3"/>
        <v>0</v>
      </c>
      <c r="AG10" s="21">
        <f t="shared" si="3"/>
        <v>0</v>
      </c>
      <c r="AH10" s="21">
        <f t="shared" si="3"/>
        <v>0</v>
      </c>
    </row>
    <row r="11" spans="1:34" ht="32.25" customHeight="1" x14ac:dyDescent="0.4">
      <c r="A11" s="132">
        <v>3</v>
      </c>
      <c r="B11" s="179"/>
      <c r="C11" s="179"/>
      <c r="D11" s="179"/>
      <c r="E11" s="9" t="s">
        <v>42</v>
      </c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6">
        <f t="shared" ref="R11:R26" si="4">SUM(F11:Q11)</f>
        <v>0</v>
      </c>
      <c r="S11" s="15" t="s">
        <v>31</v>
      </c>
      <c r="T11" s="43">
        <f t="shared" ref="T11:T26" si="5">SUM(W11:AH11)</f>
        <v>0</v>
      </c>
      <c r="U11" s="153"/>
      <c r="V11" s="17"/>
      <c r="W11" s="21">
        <f t="shared" ref="W11:AH11" si="6">IF(F11&gt;2500,500,F11*0.2)</f>
        <v>0</v>
      </c>
      <c r="X11" s="21">
        <f t="shared" si="6"/>
        <v>0</v>
      </c>
      <c r="Y11" s="21">
        <f t="shared" si="6"/>
        <v>0</v>
      </c>
      <c r="Z11" s="21">
        <f t="shared" si="6"/>
        <v>0</v>
      </c>
      <c r="AA11" s="21">
        <f t="shared" si="6"/>
        <v>0</v>
      </c>
      <c r="AB11" s="21">
        <f t="shared" si="6"/>
        <v>0</v>
      </c>
      <c r="AC11" s="21">
        <f t="shared" si="6"/>
        <v>0</v>
      </c>
      <c r="AD11" s="21">
        <f t="shared" si="6"/>
        <v>0</v>
      </c>
      <c r="AE11" s="21">
        <f t="shared" si="6"/>
        <v>0</v>
      </c>
      <c r="AF11" s="21">
        <f t="shared" si="6"/>
        <v>0</v>
      </c>
      <c r="AG11" s="21">
        <f t="shared" si="6"/>
        <v>0</v>
      </c>
      <c r="AH11" s="21">
        <f t="shared" si="6"/>
        <v>0</v>
      </c>
    </row>
    <row r="12" spans="1:34" ht="32.25" customHeight="1" x14ac:dyDescent="0.4">
      <c r="A12" s="132"/>
      <c r="B12" s="177"/>
      <c r="C12" s="177"/>
      <c r="D12" s="177"/>
      <c r="E12" s="8" t="s">
        <v>43</v>
      </c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4">
        <f t="shared" si="4"/>
        <v>0</v>
      </c>
      <c r="S12" s="14" t="s">
        <v>40</v>
      </c>
      <c r="T12" s="42">
        <f t="shared" si="5"/>
        <v>0</v>
      </c>
      <c r="U12" s="153"/>
      <c r="V12" s="17"/>
      <c r="W12" s="21">
        <f t="shared" ref="W12:AH12" si="7">IF(F12&gt;2500,250,F12*0.1)</f>
        <v>0</v>
      </c>
      <c r="X12" s="21">
        <f t="shared" si="7"/>
        <v>0</v>
      </c>
      <c r="Y12" s="21">
        <f t="shared" si="7"/>
        <v>0</v>
      </c>
      <c r="Z12" s="21">
        <f t="shared" si="7"/>
        <v>0</v>
      </c>
      <c r="AA12" s="21">
        <f t="shared" si="7"/>
        <v>0</v>
      </c>
      <c r="AB12" s="21">
        <f t="shared" si="7"/>
        <v>0</v>
      </c>
      <c r="AC12" s="21">
        <f t="shared" si="7"/>
        <v>0</v>
      </c>
      <c r="AD12" s="21">
        <f t="shared" si="7"/>
        <v>0</v>
      </c>
      <c r="AE12" s="21">
        <f t="shared" si="7"/>
        <v>0</v>
      </c>
      <c r="AF12" s="21">
        <f t="shared" si="7"/>
        <v>0</v>
      </c>
      <c r="AG12" s="21">
        <f t="shared" si="7"/>
        <v>0</v>
      </c>
      <c r="AH12" s="21">
        <f t="shared" si="7"/>
        <v>0</v>
      </c>
    </row>
    <row r="13" spans="1:34" ht="32.25" customHeight="1" x14ac:dyDescent="0.4">
      <c r="A13" s="132">
        <v>4</v>
      </c>
      <c r="B13" s="179"/>
      <c r="C13" s="179"/>
      <c r="D13" s="179"/>
      <c r="E13" s="9" t="s">
        <v>42</v>
      </c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6">
        <f t="shared" si="4"/>
        <v>0</v>
      </c>
      <c r="S13" s="15" t="s">
        <v>31</v>
      </c>
      <c r="T13" s="43">
        <f t="shared" si="5"/>
        <v>0</v>
      </c>
      <c r="U13" s="153"/>
      <c r="V13" s="17"/>
      <c r="W13" s="21">
        <f t="shared" ref="W13:AH13" si="8">IF(F13&gt;2500,500,F13*0.2)</f>
        <v>0</v>
      </c>
      <c r="X13" s="21">
        <f t="shared" si="8"/>
        <v>0</v>
      </c>
      <c r="Y13" s="21">
        <f t="shared" si="8"/>
        <v>0</v>
      </c>
      <c r="Z13" s="21">
        <f t="shared" si="8"/>
        <v>0</v>
      </c>
      <c r="AA13" s="21">
        <f t="shared" si="8"/>
        <v>0</v>
      </c>
      <c r="AB13" s="21">
        <f t="shared" si="8"/>
        <v>0</v>
      </c>
      <c r="AC13" s="21">
        <f t="shared" si="8"/>
        <v>0</v>
      </c>
      <c r="AD13" s="21">
        <f t="shared" si="8"/>
        <v>0</v>
      </c>
      <c r="AE13" s="21">
        <f t="shared" si="8"/>
        <v>0</v>
      </c>
      <c r="AF13" s="21">
        <f t="shared" si="8"/>
        <v>0</v>
      </c>
      <c r="AG13" s="21">
        <f t="shared" si="8"/>
        <v>0</v>
      </c>
      <c r="AH13" s="21">
        <f t="shared" si="8"/>
        <v>0</v>
      </c>
    </row>
    <row r="14" spans="1:34" ht="32.25" customHeight="1" x14ac:dyDescent="0.4">
      <c r="A14" s="132"/>
      <c r="B14" s="177"/>
      <c r="C14" s="177"/>
      <c r="D14" s="177"/>
      <c r="E14" s="8" t="s">
        <v>43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4">
        <f t="shared" si="4"/>
        <v>0</v>
      </c>
      <c r="S14" s="14" t="s">
        <v>40</v>
      </c>
      <c r="T14" s="42">
        <f t="shared" si="5"/>
        <v>0</v>
      </c>
      <c r="U14" s="153"/>
      <c r="V14" s="17"/>
      <c r="W14" s="21">
        <f t="shared" ref="W14:AH14" si="9">IF(F14&gt;2500,250,F14*0.1)</f>
        <v>0</v>
      </c>
      <c r="X14" s="21">
        <f t="shared" si="9"/>
        <v>0</v>
      </c>
      <c r="Y14" s="21">
        <f t="shared" si="9"/>
        <v>0</v>
      </c>
      <c r="Z14" s="21">
        <f t="shared" si="9"/>
        <v>0</v>
      </c>
      <c r="AA14" s="21">
        <f t="shared" si="9"/>
        <v>0</v>
      </c>
      <c r="AB14" s="21">
        <f t="shared" si="9"/>
        <v>0</v>
      </c>
      <c r="AC14" s="21">
        <f t="shared" si="9"/>
        <v>0</v>
      </c>
      <c r="AD14" s="21">
        <f t="shared" si="9"/>
        <v>0</v>
      </c>
      <c r="AE14" s="21">
        <f t="shared" si="9"/>
        <v>0</v>
      </c>
      <c r="AF14" s="21">
        <f t="shared" si="9"/>
        <v>0</v>
      </c>
      <c r="AG14" s="21">
        <f t="shared" si="9"/>
        <v>0</v>
      </c>
      <c r="AH14" s="21">
        <f t="shared" si="9"/>
        <v>0</v>
      </c>
    </row>
    <row r="15" spans="1:34" ht="32.25" customHeight="1" x14ac:dyDescent="0.4">
      <c r="A15" s="132">
        <v>5</v>
      </c>
      <c r="B15" s="179"/>
      <c r="C15" s="179"/>
      <c r="D15" s="179"/>
      <c r="E15" s="9" t="s">
        <v>42</v>
      </c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6">
        <f t="shared" si="4"/>
        <v>0</v>
      </c>
      <c r="S15" s="15" t="s">
        <v>31</v>
      </c>
      <c r="T15" s="43">
        <f t="shared" si="5"/>
        <v>0</v>
      </c>
      <c r="U15" s="153"/>
      <c r="V15" s="17"/>
      <c r="W15" s="21">
        <f t="shared" ref="W15:AH15" si="10">IF(F15&gt;2500,500,F15*0.2)</f>
        <v>0</v>
      </c>
      <c r="X15" s="21">
        <f t="shared" si="10"/>
        <v>0</v>
      </c>
      <c r="Y15" s="21">
        <f t="shared" si="10"/>
        <v>0</v>
      </c>
      <c r="Z15" s="21">
        <f t="shared" si="10"/>
        <v>0</v>
      </c>
      <c r="AA15" s="21">
        <f t="shared" si="10"/>
        <v>0</v>
      </c>
      <c r="AB15" s="21">
        <f t="shared" si="10"/>
        <v>0</v>
      </c>
      <c r="AC15" s="21">
        <f t="shared" si="10"/>
        <v>0</v>
      </c>
      <c r="AD15" s="21">
        <f t="shared" si="10"/>
        <v>0</v>
      </c>
      <c r="AE15" s="21">
        <f t="shared" si="10"/>
        <v>0</v>
      </c>
      <c r="AF15" s="21">
        <f t="shared" si="10"/>
        <v>0</v>
      </c>
      <c r="AG15" s="21">
        <f t="shared" si="10"/>
        <v>0</v>
      </c>
      <c r="AH15" s="21">
        <f t="shared" si="10"/>
        <v>0</v>
      </c>
    </row>
    <row r="16" spans="1:34" ht="32.25" customHeight="1" x14ac:dyDescent="0.4">
      <c r="A16" s="132"/>
      <c r="B16" s="177"/>
      <c r="C16" s="177"/>
      <c r="D16" s="177"/>
      <c r="E16" s="8" t="s">
        <v>43</v>
      </c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4">
        <f t="shared" si="4"/>
        <v>0</v>
      </c>
      <c r="S16" s="14" t="s">
        <v>40</v>
      </c>
      <c r="T16" s="42">
        <f t="shared" si="5"/>
        <v>0</v>
      </c>
      <c r="U16" s="153"/>
      <c r="V16" s="17"/>
      <c r="W16" s="21">
        <f t="shared" ref="W16:AH16" si="11">IF(F16&gt;2500,250,F16*0.1)</f>
        <v>0</v>
      </c>
      <c r="X16" s="21">
        <f t="shared" si="11"/>
        <v>0</v>
      </c>
      <c r="Y16" s="21">
        <f t="shared" si="11"/>
        <v>0</v>
      </c>
      <c r="Z16" s="21">
        <f t="shared" si="11"/>
        <v>0</v>
      </c>
      <c r="AA16" s="21">
        <f t="shared" si="11"/>
        <v>0</v>
      </c>
      <c r="AB16" s="21">
        <f t="shared" si="11"/>
        <v>0</v>
      </c>
      <c r="AC16" s="21">
        <f t="shared" si="11"/>
        <v>0</v>
      </c>
      <c r="AD16" s="21">
        <f t="shared" si="11"/>
        <v>0</v>
      </c>
      <c r="AE16" s="21">
        <f t="shared" si="11"/>
        <v>0</v>
      </c>
      <c r="AF16" s="21">
        <f t="shared" si="11"/>
        <v>0</v>
      </c>
      <c r="AG16" s="21">
        <f t="shared" si="11"/>
        <v>0</v>
      </c>
      <c r="AH16" s="21">
        <f t="shared" si="11"/>
        <v>0</v>
      </c>
    </row>
    <row r="17" spans="1:34" ht="32.25" customHeight="1" x14ac:dyDescent="0.4">
      <c r="A17" s="132">
        <v>6</v>
      </c>
      <c r="B17" s="179"/>
      <c r="C17" s="179"/>
      <c r="D17" s="179"/>
      <c r="E17" s="9" t="s">
        <v>42</v>
      </c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6">
        <f t="shared" si="4"/>
        <v>0</v>
      </c>
      <c r="S17" s="15" t="s">
        <v>31</v>
      </c>
      <c r="T17" s="43">
        <f t="shared" si="5"/>
        <v>0</v>
      </c>
      <c r="U17" s="153"/>
      <c r="V17" s="17"/>
      <c r="W17" s="21">
        <f t="shared" ref="W17:AH17" si="12">IF(F17&gt;2500,500,F17*0.2)</f>
        <v>0</v>
      </c>
      <c r="X17" s="21">
        <f t="shared" si="12"/>
        <v>0</v>
      </c>
      <c r="Y17" s="21">
        <f t="shared" si="12"/>
        <v>0</v>
      </c>
      <c r="Z17" s="21">
        <f t="shared" si="12"/>
        <v>0</v>
      </c>
      <c r="AA17" s="21">
        <f t="shared" si="12"/>
        <v>0</v>
      </c>
      <c r="AB17" s="21">
        <f t="shared" si="12"/>
        <v>0</v>
      </c>
      <c r="AC17" s="21">
        <f t="shared" si="12"/>
        <v>0</v>
      </c>
      <c r="AD17" s="21">
        <f t="shared" si="12"/>
        <v>0</v>
      </c>
      <c r="AE17" s="21">
        <f t="shared" si="12"/>
        <v>0</v>
      </c>
      <c r="AF17" s="21">
        <f t="shared" si="12"/>
        <v>0</v>
      </c>
      <c r="AG17" s="21">
        <f t="shared" si="12"/>
        <v>0</v>
      </c>
      <c r="AH17" s="21">
        <f t="shared" si="12"/>
        <v>0</v>
      </c>
    </row>
    <row r="18" spans="1:34" ht="32.25" customHeight="1" x14ac:dyDescent="0.4">
      <c r="A18" s="132"/>
      <c r="B18" s="177"/>
      <c r="C18" s="177"/>
      <c r="D18" s="177"/>
      <c r="E18" s="8" t="s">
        <v>43</v>
      </c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4">
        <f t="shared" si="4"/>
        <v>0</v>
      </c>
      <c r="S18" s="14" t="s">
        <v>40</v>
      </c>
      <c r="T18" s="42">
        <f t="shared" si="5"/>
        <v>0</v>
      </c>
      <c r="U18" s="153"/>
      <c r="V18" s="17"/>
      <c r="W18" s="21">
        <f t="shared" ref="W18:AH18" si="13">IF(F18&gt;2500,250,F18*0.1)</f>
        <v>0</v>
      </c>
      <c r="X18" s="21">
        <f t="shared" si="13"/>
        <v>0</v>
      </c>
      <c r="Y18" s="21">
        <f t="shared" si="13"/>
        <v>0</v>
      </c>
      <c r="Z18" s="21">
        <f t="shared" si="13"/>
        <v>0</v>
      </c>
      <c r="AA18" s="21">
        <f t="shared" si="13"/>
        <v>0</v>
      </c>
      <c r="AB18" s="21">
        <f t="shared" si="13"/>
        <v>0</v>
      </c>
      <c r="AC18" s="21">
        <f t="shared" si="13"/>
        <v>0</v>
      </c>
      <c r="AD18" s="21">
        <f t="shared" si="13"/>
        <v>0</v>
      </c>
      <c r="AE18" s="21">
        <f t="shared" si="13"/>
        <v>0</v>
      </c>
      <c r="AF18" s="21">
        <f t="shared" si="13"/>
        <v>0</v>
      </c>
      <c r="AG18" s="21">
        <f t="shared" si="13"/>
        <v>0</v>
      </c>
      <c r="AH18" s="21">
        <f t="shared" si="13"/>
        <v>0</v>
      </c>
    </row>
    <row r="19" spans="1:34" ht="32.25" customHeight="1" x14ac:dyDescent="0.4">
      <c r="A19" s="132">
        <v>7</v>
      </c>
      <c r="B19" s="179"/>
      <c r="C19" s="179"/>
      <c r="D19" s="179"/>
      <c r="E19" s="9" t="s">
        <v>42</v>
      </c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6">
        <f t="shared" si="4"/>
        <v>0</v>
      </c>
      <c r="S19" s="15" t="s">
        <v>31</v>
      </c>
      <c r="T19" s="43">
        <f t="shared" si="5"/>
        <v>0</v>
      </c>
      <c r="U19" s="153"/>
      <c r="V19" s="17"/>
      <c r="W19" s="21">
        <f t="shared" ref="W19:AH19" si="14">IF(F19&gt;2500,500,F19*0.2)</f>
        <v>0</v>
      </c>
      <c r="X19" s="21">
        <f t="shared" si="14"/>
        <v>0</v>
      </c>
      <c r="Y19" s="21">
        <f t="shared" si="14"/>
        <v>0</v>
      </c>
      <c r="Z19" s="21">
        <f t="shared" si="14"/>
        <v>0</v>
      </c>
      <c r="AA19" s="21">
        <f t="shared" si="14"/>
        <v>0</v>
      </c>
      <c r="AB19" s="21">
        <f t="shared" si="14"/>
        <v>0</v>
      </c>
      <c r="AC19" s="21">
        <f t="shared" si="14"/>
        <v>0</v>
      </c>
      <c r="AD19" s="21">
        <f t="shared" si="14"/>
        <v>0</v>
      </c>
      <c r="AE19" s="21">
        <f t="shared" si="14"/>
        <v>0</v>
      </c>
      <c r="AF19" s="21">
        <f t="shared" si="14"/>
        <v>0</v>
      </c>
      <c r="AG19" s="21">
        <f t="shared" si="14"/>
        <v>0</v>
      </c>
      <c r="AH19" s="21">
        <f t="shared" si="14"/>
        <v>0</v>
      </c>
    </row>
    <row r="20" spans="1:34" ht="32.25" customHeight="1" x14ac:dyDescent="0.4">
      <c r="A20" s="132"/>
      <c r="B20" s="177"/>
      <c r="C20" s="177"/>
      <c r="D20" s="177"/>
      <c r="E20" s="8" t="s">
        <v>43</v>
      </c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4">
        <f t="shared" si="4"/>
        <v>0</v>
      </c>
      <c r="S20" s="14" t="s">
        <v>40</v>
      </c>
      <c r="T20" s="42">
        <f t="shared" si="5"/>
        <v>0</v>
      </c>
      <c r="U20" s="153"/>
      <c r="V20" s="17"/>
      <c r="W20" s="21">
        <f t="shared" ref="W20:AH20" si="15">IF(F20&gt;2500,250,F20*0.1)</f>
        <v>0</v>
      </c>
      <c r="X20" s="21">
        <f t="shared" si="15"/>
        <v>0</v>
      </c>
      <c r="Y20" s="21">
        <f t="shared" si="15"/>
        <v>0</v>
      </c>
      <c r="Z20" s="21">
        <f t="shared" si="15"/>
        <v>0</v>
      </c>
      <c r="AA20" s="21">
        <f t="shared" si="15"/>
        <v>0</v>
      </c>
      <c r="AB20" s="21">
        <f t="shared" si="15"/>
        <v>0</v>
      </c>
      <c r="AC20" s="21">
        <f t="shared" si="15"/>
        <v>0</v>
      </c>
      <c r="AD20" s="21">
        <f t="shared" si="15"/>
        <v>0</v>
      </c>
      <c r="AE20" s="21">
        <f t="shared" si="15"/>
        <v>0</v>
      </c>
      <c r="AF20" s="21">
        <f t="shared" si="15"/>
        <v>0</v>
      </c>
      <c r="AG20" s="21">
        <f t="shared" si="15"/>
        <v>0</v>
      </c>
      <c r="AH20" s="21">
        <f t="shared" si="15"/>
        <v>0</v>
      </c>
    </row>
    <row r="21" spans="1:34" ht="32.25" customHeight="1" x14ac:dyDescent="0.4">
      <c r="A21" s="132">
        <v>8</v>
      </c>
      <c r="B21" s="179"/>
      <c r="C21" s="179"/>
      <c r="D21" s="179"/>
      <c r="E21" s="9" t="s">
        <v>42</v>
      </c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6">
        <f t="shared" si="4"/>
        <v>0</v>
      </c>
      <c r="S21" s="15" t="s">
        <v>31</v>
      </c>
      <c r="T21" s="43">
        <f t="shared" si="5"/>
        <v>0</v>
      </c>
      <c r="U21" s="153"/>
      <c r="V21" s="17"/>
      <c r="W21" s="21">
        <f t="shared" ref="W21:AH21" si="16">IF(F21&gt;2500,500,F21*0.2)</f>
        <v>0</v>
      </c>
      <c r="X21" s="21">
        <f t="shared" si="16"/>
        <v>0</v>
      </c>
      <c r="Y21" s="21">
        <f t="shared" si="16"/>
        <v>0</v>
      </c>
      <c r="Z21" s="21">
        <f t="shared" si="16"/>
        <v>0</v>
      </c>
      <c r="AA21" s="21">
        <f t="shared" si="16"/>
        <v>0</v>
      </c>
      <c r="AB21" s="21">
        <f t="shared" si="16"/>
        <v>0</v>
      </c>
      <c r="AC21" s="21">
        <f t="shared" si="16"/>
        <v>0</v>
      </c>
      <c r="AD21" s="21">
        <f t="shared" si="16"/>
        <v>0</v>
      </c>
      <c r="AE21" s="21">
        <f t="shared" si="16"/>
        <v>0</v>
      </c>
      <c r="AF21" s="21">
        <f t="shared" si="16"/>
        <v>0</v>
      </c>
      <c r="AG21" s="21">
        <f t="shared" si="16"/>
        <v>0</v>
      </c>
      <c r="AH21" s="21">
        <f t="shared" si="16"/>
        <v>0</v>
      </c>
    </row>
    <row r="22" spans="1:34" ht="32.25" customHeight="1" x14ac:dyDescent="0.4">
      <c r="A22" s="132"/>
      <c r="B22" s="177"/>
      <c r="C22" s="177"/>
      <c r="D22" s="177"/>
      <c r="E22" s="8" t="s">
        <v>43</v>
      </c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4">
        <f t="shared" si="4"/>
        <v>0</v>
      </c>
      <c r="S22" s="14" t="s">
        <v>40</v>
      </c>
      <c r="T22" s="42">
        <f t="shared" si="5"/>
        <v>0</v>
      </c>
      <c r="U22" s="153"/>
      <c r="V22" s="17"/>
      <c r="W22" s="21">
        <f t="shared" ref="W22:AH22" si="17">IF(F22&gt;2500,250,F22*0.1)</f>
        <v>0</v>
      </c>
      <c r="X22" s="21">
        <f t="shared" si="17"/>
        <v>0</v>
      </c>
      <c r="Y22" s="21">
        <f t="shared" si="17"/>
        <v>0</v>
      </c>
      <c r="Z22" s="21">
        <f t="shared" si="17"/>
        <v>0</v>
      </c>
      <c r="AA22" s="21">
        <f t="shared" si="17"/>
        <v>0</v>
      </c>
      <c r="AB22" s="21">
        <f t="shared" si="17"/>
        <v>0</v>
      </c>
      <c r="AC22" s="21">
        <f t="shared" si="17"/>
        <v>0</v>
      </c>
      <c r="AD22" s="21">
        <f t="shared" si="17"/>
        <v>0</v>
      </c>
      <c r="AE22" s="21">
        <f t="shared" si="17"/>
        <v>0</v>
      </c>
      <c r="AF22" s="21">
        <f t="shared" si="17"/>
        <v>0</v>
      </c>
      <c r="AG22" s="21">
        <f t="shared" si="17"/>
        <v>0</v>
      </c>
      <c r="AH22" s="21">
        <f t="shared" si="17"/>
        <v>0</v>
      </c>
    </row>
    <row r="23" spans="1:34" ht="32.25" customHeight="1" x14ac:dyDescent="0.4">
      <c r="A23" s="132">
        <v>9</v>
      </c>
      <c r="B23" s="179"/>
      <c r="C23" s="179"/>
      <c r="D23" s="179"/>
      <c r="E23" s="9" t="s">
        <v>42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6">
        <f t="shared" si="4"/>
        <v>0</v>
      </c>
      <c r="S23" s="15" t="s">
        <v>31</v>
      </c>
      <c r="T23" s="43">
        <f t="shared" si="5"/>
        <v>0</v>
      </c>
      <c r="U23" s="153"/>
      <c r="V23" s="17"/>
      <c r="W23" s="21">
        <f t="shared" ref="W23:AH23" si="18">IF(F23&gt;2500,500,F23*0.2)</f>
        <v>0</v>
      </c>
      <c r="X23" s="21">
        <f t="shared" si="18"/>
        <v>0</v>
      </c>
      <c r="Y23" s="21">
        <f t="shared" si="18"/>
        <v>0</v>
      </c>
      <c r="Z23" s="21">
        <f t="shared" si="18"/>
        <v>0</v>
      </c>
      <c r="AA23" s="21">
        <f t="shared" si="18"/>
        <v>0</v>
      </c>
      <c r="AB23" s="21">
        <f t="shared" si="18"/>
        <v>0</v>
      </c>
      <c r="AC23" s="21">
        <f t="shared" si="18"/>
        <v>0</v>
      </c>
      <c r="AD23" s="21">
        <f t="shared" si="18"/>
        <v>0</v>
      </c>
      <c r="AE23" s="21">
        <f t="shared" si="18"/>
        <v>0</v>
      </c>
      <c r="AF23" s="21">
        <f t="shared" si="18"/>
        <v>0</v>
      </c>
      <c r="AG23" s="21">
        <f t="shared" si="18"/>
        <v>0</v>
      </c>
      <c r="AH23" s="21">
        <f t="shared" si="18"/>
        <v>0</v>
      </c>
    </row>
    <row r="24" spans="1:34" ht="32.25" customHeight="1" x14ac:dyDescent="0.4">
      <c r="A24" s="132"/>
      <c r="B24" s="177"/>
      <c r="C24" s="177"/>
      <c r="D24" s="177"/>
      <c r="E24" s="8" t="s">
        <v>43</v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4">
        <f>SUM(F24:Q24)</f>
        <v>0</v>
      </c>
      <c r="S24" s="14" t="s">
        <v>40</v>
      </c>
      <c r="T24" s="42">
        <f t="shared" si="5"/>
        <v>0</v>
      </c>
      <c r="U24" s="153"/>
      <c r="V24" s="17"/>
      <c r="W24" s="21">
        <f t="shared" ref="W24:AH24" si="19">IF(F24&gt;2500,250,F24*0.1)</f>
        <v>0</v>
      </c>
      <c r="X24" s="21">
        <f t="shared" si="19"/>
        <v>0</v>
      </c>
      <c r="Y24" s="21">
        <f t="shared" si="19"/>
        <v>0</v>
      </c>
      <c r="Z24" s="21">
        <f t="shared" si="19"/>
        <v>0</v>
      </c>
      <c r="AA24" s="21">
        <f t="shared" si="19"/>
        <v>0</v>
      </c>
      <c r="AB24" s="21">
        <f t="shared" si="19"/>
        <v>0</v>
      </c>
      <c r="AC24" s="21">
        <f t="shared" si="19"/>
        <v>0</v>
      </c>
      <c r="AD24" s="21">
        <f t="shared" si="19"/>
        <v>0</v>
      </c>
      <c r="AE24" s="21">
        <f t="shared" si="19"/>
        <v>0</v>
      </c>
      <c r="AF24" s="21">
        <f t="shared" si="19"/>
        <v>0</v>
      </c>
      <c r="AG24" s="21">
        <f t="shared" si="19"/>
        <v>0</v>
      </c>
      <c r="AH24" s="21">
        <f t="shared" si="19"/>
        <v>0</v>
      </c>
    </row>
    <row r="25" spans="1:34" ht="32.25" customHeight="1" x14ac:dyDescent="0.4">
      <c r="A25" s="132">
        <v>10</v>
      </c>
      <c r="B25" s="179"/>
      <c r="C25" s="179"/>
      <c r="D25" s="179"/>
      <c r="E25" s="9" t="s">
        <v>42</v>
      </c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6">
        <f>SUM(F25:Q25)</f>
        <v>0</v>
      </c>
      <c r="S25" s="15" t="s">
        <v>31</v>
      </c>
      <c r="T25" s="43">
        <f t="shared" si="5"/>
        <v>0</v>
      </c>
      <c r="U25" s="153"/>
      <c r="V25" s="17"/>
      <c r="W25" s="21">
        <f t="shared" ref="W25:AH25" si="20">IF(F25&gt;2500,500,F25*0.2)</f>
        <v>0</v>
      </c>
      <c r="X25" s="21">
        <f t="shared" si="20"/>
        <v>0</v>
      </c>
      <c r="Y25" s="21">
        <f t="shared" si="20"/>
        <v>0</v>
      </c>
      <c r="Z25" s="21">
        <f t="shared" si="20"/>
        <v>0</v>
      </c>
      <c r="AA25" s="21">
        <f t="shared" si="20"/>
        <v>0</v>
      </c>
      <c r="AB25" s="21">
        <f t="shared" si="20"/>
        <v>0</v>
      </c>
      <c r="AC25" s="21">
        <f t="shared" si="20"/>
        <v>0</v>
      </c>
      <c r="AD25" s="21">
        <f t="shared" si="20"/>
        <v>0</v>
      </c>
      <c r="AE25" s="21">
        <f t="shared" si="20"/>
        <v>0</v>
      </c>
      <c r="AF25" s="21">
        <f t="shared" si="20"/>
        <v>0</v>
      </c>
      <c r="AG25" s="21">
        <f t="shared" si="20"/>
        <v>0</v>
      </c>
      <c r="AH25" s="21">
        <f t="shared" si="20"/>
        <v>0</v>
      </c>
    </row>
    <row r="26" spans="1:34" ht="32.25" customHeight="1" thickBot="1" x14ac:dyDescent="0.45">
      <c r="A26" s="139"/>
      <c r="B26" s="180"/>
      <c r="C26" s="180"/>
      <c r="D26" s="180"/>
      <c r="E26" s="8" t="s">
        <v>43</v>
      </c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1">
        <f t="shared" si="4"/>
        <v>0</v>
      </c>
      <c r="S26" s="16" t="s">
        <v>40</v>
      </c>
      <c r="T26" s="52">
        <f t="shared" si="5"/>
        <v>0</v>
      </c>
      <c r="U26" s="153"/>
      <c r="V26" s="17"/>
      <c r="W26" s="21">
        <f t="shared" ref="W26:X26" si="21">IF(F26&gt;2500,250,F26*0.1)</f>
        <v>0</v>
      </c>
      <c r="X26" s="21">
        <f t="shared" si="21"/>
        <v>0</v>
      </c>
      <c r="Y26" s="21">
        <f>IF(H26&gt;2500,250,H26*0.1)</f>
        <v>0</v>
      </c>
      <c r="Z26" s="21">
        <f>IF(I26&gt;2500,250,I26*0.1)</f>
        <v>0</v>
      </c>
      <c r="AA26" s="21">
        <f t="shared" ref="AA26:AH26" si="22">IF(J26&gt;2500,250,J26*0.1)</f>
        <v>0</v>
      </c>
      <c r="AB26" s="21">
        <f t="shared" si="22"/>
        <v>0</v>
      </c>
      <c r="AC26" s="21">
        <f t="shared" si="22"/>
        <v>0</v>
      </c>
      <c r="AD26" s="21">
        <f t="shared" si="22"/>
        <v>0</v>
      </c>
      <c r="AE26" s="21">
        <f t="shared" si="22"/>
        <v>0</v>
      </c>
      <c r="AF26" s="21">
        <f t="shared" si="22"/>
        <v>0</v>
      </c>
      <c r="AG26" s="21">
        <f t="shared" si="22"/>
        <v>0</v>
      </c>
      <c r="AH26" s="21">
        <f t="shared" si="22"/>
        <v>0</v>
      </c>
    </row>
    <row r="27" spans="1:34" ht="30" customHeight="1" thickTop="1" x14ac:dyDescent="0.4">
      <c r="A27" s="129" t="s">
        <v>32</v>
      </c>
      <c r="B27" s="130"/>
      <c r="C27" s="130"/>
      <c r="D27" s="130"/>
      <c r="E27" s="131"/>
      <c r="F27" s="49">
        <f>SUM(F7:F26)</f>
        <v>0</v>
      </c>
      <c r="G27" s="49">
        <f t="shared" ref="G27:P27" si="23">SUM(G7:G26)</f>
        <v>0</v>
      </c>
      <c r="H27" s="49">
        <f t="shared" si="23"/>
        <v>0</v>
      </c>
      <c r="I27" s="49">
        <f t="shared" si="23"/>
        <v>0</v>
      </c>
      <c r="J27" s="49">
        <f t="shared" si="23"/>
        <v>0</v>
      </c>
      <c r="K27" s="49">
        <f t="shared" si="23"/>
        <v>0</v>
      </c>
      <c r="L27" s="49">
        <f t="shared" si="23"/>
        <v>0</v>
      </c>
      <c r="M27" s="49">
        <f t="shared" si="23"/>
        <v>0</v>
      </c>
      <c r="N27" s="49">
        <f t="shared" si="23"/>
        <v>0</v>
      </c>
      <c r="O27" s="49">
        <f t="shared" si="23"/>
        <v>0</v>
      </c>
      <c r="P27" s="49">
        <f t="shared" si="23"/>
        <v>0</v>
      </c>
      <c r="Q27" s="49">
        <f>SUM(Q7:Q26)</f>
        <v>0</v>
      </c>
      <c r="R27" s="55">
        <f>SUM(R7:R26)</f>
        <v>0</v>
      </c>
      <c r="S27" s="6"/>
      <c r="T27" s="53">
        <f>SUM(T7:T26)</f>
        <v>0</v>
      </c>
      <c r="U27" s="18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4">
      <c r="Q28" s="2" t="s">
        <v>34</v>
      </c>
      <c r="S28" s="2" t="s">
        <v>35</v>
      </c>
    </row>
  </sheetData>
  <sheetProtection sheet="1" objects="1" scenarios="1"/>
  <mergeCells count="69">
    <mergeCell ref="W5:AH5"/>
    <mergeCell ref="A25:A26"/>
    <mergeCell ref="B25:B26"/>
    <mergeCell ref="C25:C26"/>
    <mergeCell ref="D25:D26"/>
    <mergeCell ref="C19:C20"/>
    <mergeCell ref="D19:D20"/>
    <mergeCell ref="A13:A14"/>
    <mergeCell ref="B13:B14"/>
    <mergeCell ref="C13:C14"/>
    <mergeCell ref="D13:D14"/>
    <mergeCell ref="A15:A16"/>
    <mergeCell ref="B15:B16"/>
    <mergeCell ref="C15:C16"/>
    <mergeCell ref="D15:D16"/>
    <mergeCell ref="A9:A10"/>
    <mergeCell ref="A27:E27"/>
    <mergeCell ref="A21:A22"/>
    <mergeCell ref="B21:B22"/>
    <mergeCell ref="C21:C22"/>
    <mergeCell ref="D21:D22"/>
    <mergeCell ref="A23:A24"/>
    <mergeCell ref="B23:B24"/>
    <mergeCell ref="C23:C24"/>
    <mergeCell ref="D23:D24"/>
    <mergeCell ref="A17:A18"/>
    <mergeCell ref="B17:B18"/>
    <mergeCell ref="C17:C18"/>
    <mergeCell ref="D17:D18"/>
    <mergeCell ref="A19:A20"/>
    <mergeCell ref="B19:B20"/>
    <mergeCell ref="B9:B10"/>
    <mergeCell ref="C9:C10"/>
    <mergeCell ref="D9:D10"/>
    <mergeCell ref="A11:A12"/>
    <mergeCell ref="B11:B12"/>
    <mergeCell ref="C11:C12"/>
    <mergeCell ref="D11:D12"/>
    <mergeCell ref="R5:R6"/>
    <mergeCell ref="S5:S6"/>
    <mergeCell ref="T5:T6"/>
    <mergeCell ref="U5:U6"/>
    <mergeCell ref="A7:A8"/>
    <mergeCell ref="B7:B8"/>
    <mergeCell ref="C7:C8"/>
    <mergeCell ref="D7:D8"/>
    <mergeCell ref="A5:A6"/>
    <mergeCell ref="B5:B6"/>
    <mergeCell ref="C5:C6"/>
    <mergeCell ref="D5:D6"/>
    <mergeCell ref="E5:E6"/>
    <mergeCell ref="F5:Q5"/>
    <mergeCell ref="U7:U8"/>
    <mergeCell ref="N2:O2"/>
    <mergeCell ref="P2:T2"/>
    <mergeCell ref="C3:D3"/>
    <mergeCell ref="E3:G3"/>
    <mergeCell ref="H3:J3"/>
    <mergeCell ref="N3:O3"/>
    <mergeCell ref="P3:T3"/>
    <mergeCell ref="U19:U20"/>
    <mergeCell ref="U21:U22"/>
    <mergeCell ref="U23:U24"/>
    <mergeCell ref="U25:U26"/>
    <mergeCell ref="U9:U10"/>
    <mergeCell ref="U11:U12"/>
    <mergeCell ref="U13:U14"/>
    <mergeCell ref="U15:U16"/>
    <mergeCell ref="U17:U18"/>
  </mergeCells>
  <phoneticPr fontId="3"/>
  <dataValidations count="1">
    <dataValidation imeMode="on" allowBlank="1" showInputMessage="1" showErrorMessage="1" sqref="P2:T3"/>
  </dataValidations>
  <printOptions horizontalCentered="1"/>
  <pageMargins left="0.11811023622047245" right="0.11811023622047245" top="0.35433070866141736" bottom="0.15748031496062992" header="0.31496062992125984" footer="0"/>
  <pageSetup paperSize="9" scale="6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6</xdr:row>
                    <xdr:rowOff>342900</xdr:rowOff>
                  </from>
                  <to>
                    <xdr:col>21</xdr:col>
                    <xdr:colOff>352425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8</xdr:row>
                    <xdr:rowOff>314325</xdr:rowOff>
                  </from>
                  <to>
                    <xdr:col>21</xdr:col>
                    <xdr:colOff>352425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6" name="Check Box 11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10</xdr:row>
                    <xdr:rowOff>314325</xdr:rowOff>
                  </from>
                  <to>
                    <xdr:col>21</xdr:col>
                    <xdr:colOff>352425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7" name="Check Box 12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12</xdr:row>
                    <xdr:rowOff>314325</xdr:rowOff>
                  </from>
                  <to>
                    <xdr:col>21</xdr:col>
                    <xdr:colOff>352425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8" name="Check Box 13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14</xdr:row>
                    <xdr:rowOff>314325</xdr:rowOff>
                  </from>
                  <to>
                    <xdr:col>21</xdr:col>
                    <xdr:colOff>352425</xdr:colOff>
                    <xdr:row>15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9" name="Check Box 14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16</xdr:row>
                    <xdr:rowOff>314325</xdr:rowOff>
                  </from>
                  <to>
                    <xdr:col>21</xdr:col>
                    <xdr:colOff>352425</xdr:colOff>
                    <xdr:row>17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0" name="Check Box 15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18</xdr:row>
                    <xdr:rowOff>314325</xdr:rowOff>
                  </from>
                  <to>
                    <xdr:col>21</xdr:col>
                    <xdr:colOff>352425</xdr:colOff>
                    <xdr:row>19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1" name="Check Box 16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20</xdr:row>
                    <xdr:rowOff>314325</xdr:rowOff>
                  </from>
                  <to>
                    <xdr:col>21</xdr:col>
                    <xdr:colOff>352425</xdr:colOff>
                    <xdr:row>21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2" name="Check Box 17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22</xdr:row>
                    <xdr:rowOff>314325</xdr:rowOff>
                  </from>
                  <to>
                    <xdr:col>21</xdr:col>
                    <xdr:colOff>352425</xdr:colOff>
                    <xdr:row>23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3" name="Check Box 18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24</xdr:row>
                    <xdr:rowOff>314325</xdr:rowOff>
                  </from>
                  <to>
                    <xdr:col>21</xdr:col>
                    <xdr:colOff>352425</xdr:colOff>
                    <xdr:row>25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H67"/>
  <sheetViews>
    <sheetView view="pageBreakPreview" zoomScaleNormal="100" zoomScaleSheetLayoutView="100" workbookViewId="0">
      <selection activeCell="T8" sqref="T8"/>
    </sheetView>
  </sheetViews>
  <sheetFormatPr defaultRowHeight="13.5" x14ac:dyDescent="0.4"/>
  <cols>
    <col min="1" max="1" width="2.625" style="2" customWidth="1"/>
    <col min="2" max="2" width="7.5" style="2" customWidth="1"/>
    <col min="3" max="4" width="16.125" style="2" customWidth="1"/>
    <col min="5" max="5" width="5.25" style="2" customWidth="1"/>
    <col min="6" max="17" width="11" style="2" customWidth="1"/>
    <col min="18" max="18" width="12.5" style="2" customWidth="1"/>
    <col min="19" max="19" width="7.125" style="2" customWidth="1"/>
    <col min="20" max="20" width="11.25" style="2" customWidth="1"/>
    <col min="21" max="21" width="4.25" style="2" customWidth="1"/>
    <col min="22" max="16384" width="9" style="2"/>
  </cols>
  <sheetData>
    <row r="1" spans="1:34" ht="27" customHeight="1" x14ac:dyDescent="0.4">
      <c r="A1" s="10" t="s">
        <v>48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29" t="s">
        <v>49</v>
      </c>
    </row>
    <row r="2" spans="1:34" ht="46.5" customHeight="1" x14ac:dyDescent="0.1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60" t="s">
        <v>1</v>
      </c>
      <c r="O2" s="160"/>
      <c r="P2" s="171" t="s">
        <v>2</v>
      </c>
      <c r="Q2" s="171"/>
      <c r="R2" s="171"/>
      <c r="S2" s="171"/>
      <c r="T2" s="171"/>
    </row>
    <row r="3" spans="1:34" ht="46.5" customHeight="1" x14ac:dyDescent="0.15">
      <c r="C3" s="159" t="s">
        <v>3</v>
      </c>
      <c r="D3" s="159"/>
      <c r="E3" s="172"/>
      <c r="F3" s="172"/>
      <c r="G3" s="172"/>
      <c r="H3" s="159" t="s">
        <v>4</v>
      </c>
      <c r="I3" s="159"/>
      <c r="J3" s="159"/>
      <c r="K3" s="121"/>
      <c r="L3" s="122" t="s">
        <v>159</v>
      </c>
      <c r="M3" s="3"/>
      <c r="N3" s="164" t="s">
        <v>5</v>
      </c>
      <c r="O3" s="164"/>
      <c r="P3" s="173"/>
      <c r="Q3" s="173"/>
      <c r="R3" s="173"/>
      <c r="S3" s="173"/>
      <c r="T3" s="173"/>
    </row>
    <row r="4" spans="1:34" ht="26.25" customHeight="1" x14ac:dyDescent="0.4">
      <c r="A4" s="2" t="s">
        <v>36</v>
      </c>
    </row>
    <row r="5" spans="1:34" ht="26.25" customHeight="1" x14ac:dyDescent="0.4">
      <c r="A5" s="153"/>
      <c r="B5" s="155" t="s">
        <v>6</v>
      </c>
      <c r="C5" s="155" t="s">
        <v>59</v>
      </c>
      <c r="D5" s="155" t="s">
        <v>7</v>
      </c>
      <c r="E5" s="157" t="s">
        <v>41</v>
      </c>
      <c r="F5" s="159" t="s">
        <v>37</v>
      </c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5" t="s">
        <v>44</v>
      </c>
      <c r="S5" s="167" t="s">
        <v>8</v>
      </c>
      <c r="T5" s="169" t="s">
        <v>9</v>
      </c>
      <c r="U5" s="174" t="s">
        <v>161</v>
      </c>
      <c r="V5" s="17"/>
      <c r="W5" s="148" t="s">
        <v>45</v>
      </c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</row>
    <row r="6" spans="1:34" ht="26.25" customHeight="1" thickBot="1" x14ac:dyDescent="0.45">
      <c r="A6" s="154"/>
      <c r="B6" s="156"/>
      <c r="C6" s="156"/>
      <c r="D6" s="156"/>
      <c r="E6" s="158"/>
      <c r="F6" s="11" t="s">
        <v>38</v>
      </c>
      <c r="G6" s="11" t="s">
        <v>10</v>
      </c>
      <c r="H6" s="11" t="s">
        <v>12</v>
      </c>
      <c r="I6" s="11" t="s">
        <v>14</v>
      </c>
      <c r="J6" s="11" t="s">
        <v>16</v>
      </c>
      <c r="K6" s="11" t="s">
        <v>17</v>
      </c>
      <c r="L6" s="11" t="s">
        <v>19</v>
      </c>
      <c r="M6" s="11" t="s">
        <v>21</v>
      </c>
      <c r="N6" s="11" t="s">
        <v>23</v>
      </c>
      <c r="O6" s="11" t="s">
        <v>25</v>
      </c>
      <c r="P6" s="11" t="s">
        <v>27</v>
      </c>
      <c r="Q6" s="11" t="s">
        <v>29</v>
      </c>
      <c r="R6" s="166"/>
      <c r="S6" s="168"/>
      <c r="T6" s="170"/>
      <c r="U6" s="175"/>
      <c r="V6" s="17"/>
      <c r="W6" s="20" t="s">
        <v>38</v>
      </c>
      <c r="X6" s="20" t="s">
        <v>11</v>
      </c>
      <c r="Y6" s="20" t="s">
        <v>13</v>
      </c>
      <c r="Z6" s="20" t="s">
        <v>15</v>
      </c>
      <c r="AA6" s="20" t="s">
        <v>16</v>
      </c>
      <c r="AB6" s="20" t="s">
        <v>18</v>
      </c>
      <c r="AC6" s="20" t="s">
        <v>20</v>
      </c>
      <c r="AD6" s="20" t="s">
        <v>22</v>
      </c>
      <c r="AE6" s="20" t="s">
        <v>24</v>
      </c>
      <c r="AF6" s="20" t="s">
        <v>26</v>
      </c>
      <c r="AG6" s="20" t="s">
        <v>28</v>
      </c>
      <c r="AH6" s="20" t="s">
        <v>30</v>
      </c>
    </row>
    <row r="7" spans="1:34" ht="32.25" customHeight="1" x14ac:dyDescent="0.4">
      <c r="A7" s="149">
        <v>1</v>
      </c>
      <c r="B7" s="176"/>
      <c r="C7" s="176"/>
      <c r="D7" s="176"/>
      <c r="E7" s="7" t="s">
        <v>42</v>
      </c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2">
        <f>SUM(F7:Q7)</f>
        <v>0</v>
      </c>
      <c r="S7" s="13" t="s">
        <v>31</v>
      </c>
      <c r="T7" s="41">
        <f>SUM(W7:AH7)</f>
        <v>0</v>
      </c>
      <c r="U7" s="178"/>
      <c r="V7" s="17"/>
      <c r="W7" s="21">
        <f>IF(F7&gt;2500,500,F7*0.2)</f>
        <v>0</v>
      </c>
      <c r="X7" s="21">
        <f t="shared" ref="X7:AH7" si="0">IF(G7&gt;2500,500,G7*0.2)</f>
        <v>0</v>
      </c>
      <c r="Y7" s="21">
        <f t="shared" si="0"/>
        <v>0</v>
      </c>
      <c r="Z7" s="21">
        <f t="shared" si="0"/>
        <v>0</v>
      </c>
      <c r="AA7" s="21">
        <f t="shared" si="0"/>
        <v>0</v>
      </c>
      <c r="AB7" s="21">
        <f t="shared" si="0"/>
        <v>0</v>
      </c>
      <c r="AC7" s="21">
        <f t="shared" si="0"/>
        <v>0</v>
      </c>
      <c r="AD7" s="21">
        <f t="shared" si="0"/>
        <v>0</v>
      </c>
      <c r="AE7" s="21">
        <f t="shared" si="0"/>
        <v>0</v>
      </c>
      <c r="AF7" s="21">
        <f t="shared" si="0"/>
        <v>0</v>
      </c>
      <c r="AG7" s="21">
        <f t="shared" si="0"/>
        <v>0</v>
      </c>
      <c r="AH7" s="21">
        <f t="shared" si="0"/>
        <v>0</v>
      </c>
    </row>
    <row r="8" spans="1:34" ht="32.25" customHeight="1" x14ac:dyDescent="0.4">
      <c r="A8" s="132"/>
      <c r="B8" s="177"/>
      <c r="C8" s="177"/>
      <c r="D8" s="177"/>
      <c r="E8" s="8" t="s">
        <v>43</v>
      </c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4">
        <f>SUM(F8:Q8)</f>
        <v>0</v>
      </c>
      <c r="S8" s="14" t="s">
        <v>40</v>
      </c>
      <c r="T8" s="42">
        <f>SUM(W8:AH8)</f>
        <v>0</v>
      </c>
      <c r="U8" s="153"/>
      <c r="V8" s="17"/>
      <c r="W8" s="21">
        <f t="shared" ref="W8:AH8" si="1">IF(F8&gt;2500,250,F8*0.1)</f>
        <v>0</v>
      </c>
      <c r="X8" s="21">
        <f t="shared" si="1"/>
        <v>0</v>
      </c>
      <c r="Y8" s="21">
        <f t="shared" si="1"/>
        <v>0</v>
      </c>
      <c r="Z8" s="21">
        <f t="shared" si="1"/>
        <v>0</v>
      </c>
      <c r="AA8" s="21">
        <f t="shared" si="1"/>
        <v>0</v>
      </c>
      <c r="AB8" s="21">
        <f t="shared" si="1"/>
        <v>0</v>
      </c>
      <c r="AC8" s="21">
        <f t="shared" si="1"/>
        <v>0</v>
      </c>
      <c r="AD8" s="21">
        <f t="shared" si="1"/>
        <v>0</v>
      </c>
      <c r="AE8" s="21">
        <f t="shared" si="1"/>
        <v>0</v>
      </c>
      <c r="AF8" s="21">
        <f t="shared" si="1"/>
        <v>0</v>
      </c>
      <c r="AG8" s="21">
        <f t="shared" si="1"/>
        <v>0</v>
      </c>
      <c r="AH8" s="21">
        <f t="shared" si="1"/>
        <v>0</v>
      </c>
    </row>
    <row r="9" spans="1:34" ht="32.25" customHeight="1" x14ac:dyDescent="0.4">
      <c r="A9" s="132">
        <v>2</v>
      </c>
      <c r="B9" s="179"/>
      <c r="C9" s="179"/>
      <c r="D9" s="179"/>
      <c r="E9" s="9" t="s">
        <v>42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6">
        <f>SUM(F9:Q9)</f>
        <v>0</v>
      </c>
      <c r="S9" s="15" t="s">
        <v>31</v>
      </c>
      <c r="T9" s="43">
        <f>SUM(W9:AH9)</f>
        <v>0</v>
      </c>
      <c r="U9" s="153"/>
      <c r="V9" s="17"/>
      <c r="W9" s="21">
        <f t="shared" ref="W9:AH9" si="2">IF(F9&gt;2500,500,F9*0.2)</f>
        <v>0</v>
      </c>
      <c r="X9" s="21">
        <f t="shared" si="2"/>
        <v>0</v>
      </c>
      <c r="Y9" s="21">
        <f t="shared" si="2"/>
        <v>0</v>
      </c>
      <c r="Z9" s="21">
        <f t="shared" si="2"/>
        <v>0</v>
      </c>
      <c r="AA9" s="21">
        <f t="shared" si="2"/>
        <v>0</v>
      </c>
      <c r="AB9" s="21">
        <f t="shared" si="2"/>
        <v>0</v>
      </c>
      <c r="AC9" s="21">
        <f t="shared" si="2"/>
        <v>0</v>
      </c>
      <c r="AD9" s="21">
        <f t="shared" si="2"/>
        <v>0</v>
      </c>
      <c r="AE9" s="21">
        <f t="shared" si="2"/>
        <v>0</v>
      </c>
      <c r="AF9" s="21">
        <f t="shared" si="2"/>
        <v>0</v>
      </c>
      <c r="AG9" s="21">
        <f t="shared" si="2"/>
        <v>0</v>
      </c>
      <c r="AH9" s="21">
        <f t="shared" si="2"/>
        <v>0</v>
      </c>
    </row>
    <row r="10" spans="1:34" ht="32.25" customHeight="1" x14ac:dyDescent="0.4">
      <c r="A10" s="132"/>
      <c r="B10" s="177"/>
      <c r="C10" s="177"/>
      <c r="D10" s="177"/>
      <c r="E10" s="8" t="s">
        <v>43</v>
      </c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4">
        <f>SUM(F10:Q10)</f>
        <v>0</v>
      </c>
      <c r="S10" s="14" t="s">
        <v>40</v>
      </c>
      <c r="T10" s="42">
        <f>SUM(W10:AH10)</f>
        <v>0</v>
      </c>
      <c r="U10" s="153"/>
      <c r="V10" s="17"/>
      <c r="W10" s="21">
        <f t="shared" ref="W10:AH10" si="3">IF(F10&gt;2500,250,F10*0.1)</f>
        <v>0</v>
      </c>
      <c r="X10" s="21">
        <f t="shared" si="3"/>
        <v>0</v>
      </c>
      <c r="Y10" s="21">
        <f t="shared" si="3"/>
        <v>0</v>
      </c>
      <c r="Z10" s="21">
        <f t="shared" si="3"/>
        <v>0</v>
      </c>
      <c r="AA10" s="21">
        <f t="shared" si="3"/>
        <v>0</v>
      </c>
      <c r="AB10" s="21">
        <f t="shared" si="3"/>
        <v>0</v>
      </c>
      <c r="AC10" s="21">
        <f t="shared" si="3"/>
        <v>0</v>
      </c>
      <c r="AD10" s="21">
        <f t="shared" si="3"/>
        <v>0</v>
      </c>
      <c r="AE10" s="21">
        <f t="shared" si="3"/>
        <v>0</v>
      </c>
      <c r="AF10" s="21">
        <f t="shared" si="3"/>
        <v>0</v>
      </c>
      <c r="AG10" s="21">
        <f t="shared" si="3"/>
        <v>0</v>
      </c>
      <c r="AH10" s="21">
        <f t="shared" si="3"/>
        <v>0</v>
      </c>
    </row>
    <row r="11" spans="1:34" ht="32.25" customHeight="1" x14ac:dyDescent="0.4">
      <c r="A11" s="132">
        <v>3</v>
      </c>
      <c r="B11" s="179"/>
      <c r="C11" s="179"/>
      <c r="D11" s="179"/>
      <c r="E11" s="9" t="s">
        <v>42</v>
      </c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6">
        <f t="shared" ref="R11:R26" si="4">SUM(F11:Q11)</f>
        <v>0</v>
      </c>
      <c r="S11" s="15" t="s">
        <v>31</v>
      </c>
      <c r="T11" s="43">
        <f t="shared" ref="T11:T26" si="5">SUM(W11:AH11)</f>
        <v>0</v>
      </c>
      <c r="U11" s="153"/>
      <c r="V11" s="17"/>
      <c r="W11" s="21">
        <f t="shared" ref="W11:AH11" si="6">IF(F11&gt;2500,500,F11*0.2)</f>
        <v>0</v>
      </c>
      <c r="X11" s="21">
        <f t="shared" si="6"/>
        <v>0</v>
      </c>
      <c r="Y11" s="21">
        <f t="shared" si="6"/>
        <v>0</v>
      </c>
      <c r="Z11" s="21">
        <f t="shared" si="6"/>
        <v>0</v>
      </c>
      <c r="AA11" s="21">
        <f t="shared" si="6"/>
        <v>0</v>
      </c>
      <c r="AB11" s="21">
        <f t="shared" si="6"/>
        <v>0</v>
      </c>
      <c r="AC11" s="21">
        <f t="shared" si="6"/>
        <v>0</v>
      </c>
      <c r="AD11" s="21">
        <f t="shared" si="6"/>
        <v>0</v>
      </c>
      <c r="AE11" s="21">
        <f t="shared" si="6"/>
        <v>0</v>
      </c>
      <c r="AF11" s="21">
        <f t="shared" si="6"/>
        <v>0</v>
      </c>
      <c r="AG11" s="21">
        <f t="shared" si="6"/>
        <v>0</v>
      </c>
      <c r="AH11" s="21">
        <f t="shared" si="6"/>
        <v>0</v>
      </c>
    </row>
    <row r="12" spans="1:34" ht="32.25" customHeight="1" x14ac:dyDescent="0.4">
      <c r="A12" s="132"/>
      <c r="B12" s="177"/>
      <c r="C12" s="177"/>
      <c r="D12" s="177"/>
      <c r="E12" s="8" t="s">
        <v>43</v>
      </c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4">
        <f t="shared" si="4"/>
        <v>0</v>
      </c>
      <c r="S12" s="14" t="s">
        <v>40</v>
      </c>
      <c r="T12" s="42">
        <f t="shared" si="5"/>
        <v>0</v>
      </c>
      <c r="U12" s="153"/>
      <c r="V12" s="17"/>
      <c r="W12" s="21">
        <f t="shared" ref="W12:AH12" si="7">IF(F12&gt;2500,250,F12*0.1)</f>
        <v>0</v>
      </c>
      <c r="X12" s="21">
        <f t="shared" si="7"/>
        <v>0</v>
      </c>
      <c r="Y12" s="21">
        <f t="shared" si="7"/>
        <v>0</v>
      </c>
      <c r="Z12" s="21">
        <f t="shared" si="7"/>
        <v>0</v>
      </c>
      <c r="AA12" s="21">
        <f t="shared" si="7"/>
        <v>0</v>
      </c>
      <c r="AB12" s="21">
        <f t="shared" si="7"/>
        <v>0</v>
      </c>
      <c r="AC12" s="21">
        <f t="shared" si="7"/>
        <v>0</v>
      </c>
      <c r="AD12" s="21">
        <f t="shared" si="7"/>
        <v>0</v>
      </c>
      <c r="AE12" s="21">
        <f t="shared" si="7"/>
        <v>0</v>
      </c>
      <c r="AF12" s="21">
        <f t="shared" si="7"/>
        <v>0</v>
      </c>
      <c r="AG12" s="21">
        <f t="shared" si="7"/>
        <v>0</v>
      </c>
      <c r="AH12" s="21">
        <f t="shared" si="7"/>
        <v>0</v>
      </c>
    </row>
    <row r="13" spans="1:34" ht="32.25" customHeight="1" x14ac:dyDescent="0.4">
      <c r="A13" s="132">
        <v>4</v>
      </c>
      <c r="B13" s="179"/>
      <c r="C13" s="179"/>
      <c r="D13" s="179"/>
      <c r="E13" s="9" t="s">
        <v>42</v>
      </c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6">
        <f t="shared" si="4"/>
        <v>0</v>
      </c>
      <c r="S13" s="15" t="s">
        <v>31</v>
      </c>
      <c r="T13" s="43">
        <f t="shared" si="5"/>
        <v>0</v>
      </c>
      <c r="U13" s="153"/>
      <c r="V13" s="17"/>
      <c r="W13" s="21">
        <f t="shared" ref="W13:AH13" si="8">IF(F13&gt;2500,500,F13*0.2)</f>
        <v>0</v>
      </c>
      <c r="X13" s="21">
        <f t="shared" si="8"/>
        <v>0</v>
      </c>
      <c r="Y13" s="21">
        <f t="shared" si="8"/>
        <v>0</v>
      </c>
      <c r="Z13" s="21">
        <f t="shared" si="8"/>
        <v>0</v>
      </c>
      <c r="AA13" s="21">
        <f t="shared" si="8"/>
        <v>0</v>
      </c>
      <c r="AB13" s="21">
        <f t="shared" si="8"/>
        <v>0</v>
      </c>
      <c r="AC13" s="21">
        <f t="shared" si="8"/>
        <v>0</v>
      </c>
      <c r="AD13" s="21">
        <f t="shared" si="8"/>
        <v>0</v>
      </c>
      <c r="AE13" s="21">
        <f t="shared" si="8"/>
        <v>0</v>
      </c>
      <c r="AF13" s="21">
        <f t="shared" si="8"/>
        <v>0</v>
      </c>
      <c r="AG13" s="21">
        <f t="shared" si="8"/>
        <v>0</v>
      </c>
      <c r="AH13" s="21">
        <f t="shared" si="8"/>
        <v>0</v>
      </c>
    </row>
    <row r="14" spans="1:34" ht="32.25" customHeight="1" x14ac:dyDescent="0.4">
      <c r="A14" s="132"/>
      <c r="B14" s="177"/>
      <c r="C14" s="177"/>
      <c r="D14" s="177"/>
      <c r="E14" s="8" t="s">
        <v>43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4">
        <f t="shared" si="4"/>
        <v>0</v>
      </c>
      <c r="S14" s="14" t="s">
        <v>40</v>
      </c>
      <c r="T14" s="42">
        <f t="shared" si="5"/>
        <v>0</v>
      </c>
      <c r="U14" s="153"/>
      <c r="V14" s="17"/>
      <c r="W14" s="21">
        <f t="shared" ref="W14:AH14" si="9">IF(F14&gt;2500,250,F14*0.1)</f>
        <v>0</v>
      </c>
      <c r="X14" s="21">
        <f t="shared" si="9"/>
        <v>0</v>
      </c>
      <c r="Y14" s="21">
        <f t="shared" si="9"/>
        <v>0</v>
      </c>
      <c r="Z14" s="21">
        <f t="shared" si="9"/>
        <v>0</v>
      </c>
      <c r="AA14" s="21">
        <f t="shared" si="9"/>
        <v>0</v>
      </c>
      <c r="AB14" s="21">
        <f t="shared" si="9"/>
        <v>0</v>
      </c>
      <c r="AC14" s="21">
        <f t="shared" si="9"/>
        <v>0</v>
      </c>
      <c r="AD14" s="21">
        <f t="shared" si="9"/>
        <v>0</v>
      </c>
      <c r="AE14" s="21">
        <f t="shared" si="9"/>
        <v>0</v>
      </c>
      <c r="AF14" s="21">
        <f t="shared" si="9"/>
        <v>0</v>
      </c>
      <c r="AG14" s="21">
        <f t="shared" si="9"/>
        <v>0</v>
      </c>
      <c r="AH14" s="21">
        <f t="shared" si="9"/>
        <v>0</v>
      </c>
    </row>
    <row r="15" spans="1:34" ht="32.25" customHeight="1" x14ac:dyDescent="0.4">
      <c r="A15" s="132">
        <v>5</v>
      </c>
      <c r="B15" s="179"/>
      <c r="C15" s="179"/>
      <c r="D15" s="179"/>
      <c r="E15" s="9" t="s">
        <v>42</v>
      </c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6">
        <f t="shared" si="4"/>
        <v>0</v>
      </c>
      <c r="S15" s="15" t="s">
        <v>31</v>
      </c>
      <c r="T15" s="43">
        <f t="shared" si="5"/>
        <v>0</v>
      </c>
      <c r="U15" s="153"/>
      <c r="V15" s="17"/>
      <c r="W15" s="21">
        <f t="shared" ref="W15:AH15" si="10">IF(F15&gt;2500,500,F15*0.2)</f>
        <v>0</v>
      </c>
      <c r="X15" s="21">
        <f t="shared" si="10"/>
        <v>0</v>
      </c>
      <c r="Y15" s="21">
        <f t="shared" si="10"/>
        <v>0</v>
      </c>
      <c r="Z15" s="21">
        <f t="shared" si="10"/>
        <v>0</v>
      </c>
      <c r="AA15" s="21">
        <f t="shared" si="10"/>
        <v>0</v>
      </c>
      <c r="AB15" s="21">
        <f t="shared" si="10"/>
        <v>0</v>
      </c>
      <c r="AC15" s="21">
        <f t="shared" si="10"/>
        <v>0</v>
      </c>
      <c r="AD15" s="21">
        <f t="shared" si="10"/>
        <v>0</v>
      </c>
      <c r="AE15" s="21">
        <f t="shared" si="10"/>
        <v>0</v>
      </c>
      <c r="AF15" s="21">
        <f t="shared" si="10"/>
        <v>0</v>
      </c>
      <c r="AG15" s="21">
        <f t="shared" si="10"/>
        <v>0</v>
      </c>
      <c r="AH15" s="21">
        <f t="shared" si="10"/>
        <v>0</v>
      </c>
    </row>
    <row r="16" spans="1:34" ht="32.25" customHeight="1" x14ac:dyDescent="0.4">
      <c r="A16" s="132"/>
      <c r="B16" s="177"/>
      <c r="C16" s="177"/>
      <c r="D16" s="177"/>
      <c r="E16" s="8" t="s">
        <v>43</v>
      </c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4">
        <f t="shared" si="4"/>
        <v>0</v>
      </c>
      <c r="S16" s="14" t="s">
        <v>40</v>
      </c>
      <c r="T16" s="42">
        <f t="shared" si="5"/>
        <v>0</v>
      </c>
      <c r="U16" s="153"/>
      <c r="V16" s="17"/>
      <c r="W16" s="21">
        <f t="shared" ref="W16:AH16" si="11">IF(F16&gt;2500,250,F16*0.1)</f>
        <v>0</v>
      </c>
      <c r="X16" s="21">
        <f t="shared" si="11"/>
        <v>0</v>
      </c>
      <c r="Y16" s="21">
        <f t="shared" si="11"/>
        <v>0</v>
      </c>
      <c r="Z16" s="21">
        <f t="shared" si="11"/>
        <v>0</v>
      </c>
      <c r="AA16" s="21">
        <f t="shared" si="11"/>
        <v>0</v>
      </c>
      <c r="AB16" s="21">
        <f t="shared" si="11"/>
        <v>0</v>
      </c>
      <c r="AC16" s="21">
        <f t="shared" si="11"/>
        <v>0</v>
      </c>
      <c r="AD16" s="21">
        <f t="shared" si="11"/>
        <v>0</v>
      </c>
      <c r="AE16" s="21">
        <f t="shared" si="11"/>
        <v>0</v>
      </c>
      <c r="AF16" s="21">
        <f t="shared" si="11"/>
        <v>0</v>
      </c>
      <c r="AG16" s="21">
        <f t="shared" si="11"/>
        <v>0</v>
      </c>
      <c r="AH16" s="21">
        <f t="shared" si="11"/>
        <v>0</v>
      </c>
    </row>
    <row r="17" spans="1:34" ht="32.25" customHeight="1" x14ac:dyDescent="0.4">
      <c r="A17" s="132">
        <v>6</v>
      </c>
      <c r="B17" s="179"/>
      <c r="C17" s="179"/>
      <c r="D17" s="179"/>
      <c r="E17" s="9" t="s">
        <v>42</v>
      </c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6">
        <f t="shared" si="4"/>
        <v>0</v>
      </c>
      <c r="S17" s="15" t="s">
        <v>31</v>
      </c>
      <c r="T17" s="43">
        <f t="shared" si="5"/>
        <v>0</v>
      </c>
      <c r="U17" s="153"/>
      <c r="V17" s="17"/>
      <c r="W17" s="21">
        <f t="shared" ref="W17:AH17" si="12">IF(F17&gt;2500,500,F17*0.2)</f>
        <v>0</v>
      </c>
      <c r="X17" s="21">
        <f t="shared" si="12"/>
        <v>0</v>
      </c>
      <c r="Y17" s="21">
        <f t="shared" si="12"/>
        <v>0</v>
      </c>
      <c r="Z17" s="21">
        <f t="shared" si="12"/>
        <v>0</v>
      </c>
      <c r="AA17" s="21">
        <f t="shared" si="12"/>
        <v>0</v>
      </c>
      <c r="AB17" s="21">
        <f t="shared" si="12"/>
        <v>0</v>
      </c>
      <c r="AC17" s="21">
        <f t="shared" si="12"/>
        <v>0</v>
      </c>
      <c r="AD17" s="21">
        <f t="shared" si="12"/>
        <v>0</v>
      </c>
      <c r="AE17" s="21">
        <f t="shared" si="12"/>
        <v>0</v>
      </c>
      <c r="AF17" s="21">
        <f t="shared" si="12"/>
        <v>0</v>
      </c>
      <c r="AG17" s="21">
        <f t="shared" si="12"/>
        <v>0</v>
      </c>
      <c r="AH17" s="21">
        <f t="shared" si="12"/>
        <v>0</v>
      </c>
    </row>
    <row r="18" spans="1:34" ht="32.25" customHeight="1" x14ac:dyDescent="0.4">
      <c r="A18" s="132"/>
      <c r="B18" s="177"/>
      <c r="C18" s="177"/>
      <c r="D18" s="177"/>
      <c r="E18" s="8" t="s">
        <v>43</v>
      </c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4">
        <f t="shared" si="4"/>
        <v>0</v>
      </c>
      <c r="S18" s="14" t="s">
        <v>40</v>
      </c>
      <c r="T18" s="42">
        <f t="shared" si="5"/>
        <v>0</v>
      </c>
      <c r="U18" s="153"/>
      <c r="V18" s="17"/>
      <c r="W18" s="21">
        <f t="shared" ref="W18:AH18" si="13">IF(F18&gt;2500,250,F18*0.1)</f>
        <v>0</v>
      </c>
      <c r="X18" s="21">
        <f t="shared" si="13"/>
        <v>0</v>
      </c>
      <c r="Y18" s="21">
        <f t="shared" si="13"/>
        <v>0</v>
      </c>
      <c r="Z18" s="21">
        <f t="shared" si="13"/>
        <v>0</v>
      </c>
      <c r="AA18" s="21">
        <f t="shared" si="13"/>
        <v>0</v>
      </c>
      <c r="AB18" s="21">
        <f t="shared" si="13"/>
        <v>0</v>
      </c>
      <c r="AC18" s="21">
        <f t="shared" si="13"/>
        <v>0</v>
      </c>
      <c r="AD18" s="21">
        <f t="shared" si="13"/>
        <v>0</v>
      </c>
      <c r="AE18" s="21">
        <f t="shared" si="13"/>
        <v>0</v>
      </c>
      <c r="AF18" s="21">
        <f t="shared" si="13"/>
        <v>0</v>
      </c>
      <c r="AG18" s="21">
        <f t="shared" si="13"/>
        <v>0</v>
      </c>
      <c r="AH18" s="21">
        <f t="shared" si="13"/>
        <v>0</v>
      </c>
    </row>
    <row r="19" spans="1:34" ht="32.25" customHeight="1" x14ac:dyDescent="0.4">
      <c r="A19" s="132">
        <v>7</v>
      </c>
      <c r="B19" s="179"/>
      <c r="C19" s="179"/>
      <c r="D19" s="179"/>
      <c r="E19" s="9" t="s">
        <v>42</v>
      </c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6">
        <f t="shared" si="4"/>
        <v>0</v>
      </c>
      <c r="S19" s="15" t="s">
        <v>31</v>
      </c>
      <c r="T19" s="43">
        <f t="shared" si="5"/>
        <v>0</v>
      </c>
      <c r="U19" s="153"/>
      <c r="V19" s="17"/>
      <c r="W19" s="21">
        <f t="shared" ref="W19:AH19" si="14">IF(F19&gt;2500,500,F19*0.2)</f>
        <v>0</v>
      </c>
      <c r="X19" s="21">
        <f t="shared" si="14"/>
        <v>0</v>
      </c>
      <c r="Y19" s="21">
        <f t="shared" si="14"/>
        <v>0</v>
      </c>
      <c r="Z19" s="21">
        <f t="shared" si="14"/>
        <v>0</v>
      </c>
      <c r="AA19" s="21">
        <f t="shared" si="14"/>
        <v>0</v>
      </c>
      <c r="AB19" s="21">
        <f t="shared" si="14"/>
        <v>0</v>
      </c>
      <c r="AC19" s="21">
        <f t="shared" si="14"/>
        <v>0</v>
      </c>
      <c r="AD19" s="21">
        <f t="shared" si="14"/>
        <v>0</v>
      </c>
      <c r="AE19" s="21">
        <f t="shared" si="14"/>
        <v>0</v>
      </c>
      <c r="AF19" s="21">
        <f t="shared" si="14"/>
        <v>0</v>
      </c>
      <c r="AG19" s="21">
        <f t="shared" si="14"/>
        <v>0</v>
      </c>
      <c r="AH19" s="21">
        <f t="shared" si="14"/>
        <v>0</v>
      </c>
    </row>
    <row r="20" spans="1:34" ht="32.25" customHeight="1" x14ac:dyDescent="0.4">
      <c r="A20" s="132"/>
      <c r="B20" s="177"/>
      <c r="C20" s="177"/>
      <c r="D20" s="177"/>
      <c r="E20" s="8" t="s">
        <v>43</v>
      </c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4">
        <f t="shared" si="4"/>
        <v>0</v>
      </c>
      <c r="S20" s="14" t="s">
        <v>40</v>
      </c>
      <c r="T20" s="42">
        <f t="shared" si="5"/>
        <v>0</v>
      </c>
      <c r="U20" s="153"/>
      <c r="V20" s="17"/>
      <c r="W20" s="21">
        <f t="shared" ref="W20:AH20" si="15">IF(F20&gt;2500,250,F20*0.1)</f>
        <v>0</v>
      </c>
      <c r="X20" s="21">
        <f t="shared" si="15"/>
        <v>0</v>
      </c>
      <c r="Y20" s="21">
        <f t="shared" si="15"/>
        <v>0</v>
      </c>
      <c r="Z20" s="21">
        <f t="shared" si="15"/>
        <v>0</v>
      </c>
      <c r="AA20" s="21">
        <f t="shared" si="15"/>
        <v>0</v>
      </c>
      <c r="AB20" s="21">
        <f t="shared" si="15"/>
        <v>0</v>
      </c>
      <c r="AC20" s="21">
        <f t="shared" si="15"/>
        <v>0</v>
      </c>
      <c r="AD20" s="21">
        <f t="shared" si="15"/>
        <v>0</v>
      </c>
      <c r="AE20" s="21">
        <f t="shared" si="15"/>
        <v>0</v>
      </c>
      <c r="AF20" s="21">
        <f t="shared" si="15"/>
        <v>0</v>
      </c>
      <c r="AG20" s="21">
        <f t="shared" si="15"/>
        <v>0</v>
      </c>
      <c r="AH20" s="21">
        <f t="shared" si="15"/>
        <v>0</v>
      </c>
    </row>
    <row r="21" spans="1:34" ht="32.25" customHeight="1" x14ac:dyDescent="0.4">
      <c r="A21" s="132">
        <v>8</v>
      </c>
      <c r="B21" s="179"/>
      <c r="C21" s="179"/>
      <c r="D21" s="179"/>
      <c r="E21" s="9" t="s">
        <v>42</v>
      </c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6">
        <f t="shared" si="4"/>
        <v>0</v>
      </c>
      <c r="S21" s="15" t="s">
        <v>31</v>
      </c>
      <c r="T21" s="43">
        <f t="shared" si="5"/>
        <v>0</v>
      </c>
      <c r="U21" s="153"/>
      <c r="V21" s="17"/>
      <c r="W21" s="21">
        <f t="shared" ref="W21:AH21" si="16">IF(F21&gt;2500,500,F21*0.2)</f>
        <v>0</v>
      </c>
      <c r="X21" s="21">
        <f t="shared" si="16"/>
        <v>0</v>
      </c>
      <c r="Y21" s="21">
        <f t="shared" si="16"/>
        <v>0</v>
      </c>
      <c r="Z21" s="21">
        <f t="shared" si="16"/>
        <v>0</v>
      </c>
      <c r="AA21" s="21">
        <f t="shared" si="16"/>
        <v>0</v>
      </c>
      <c r="AB21" s="21">
        <f t="shared" si="16"/>
        <v>0</v>
      </c>
      <c r="AC21" s="21">
        <f t="shared" si="16"/>
        <v>0</v>
      </c>
      <c r="AD21" s="21">
        <f t="shared" si="16"/>
        <v>0</v>
      </c>
      <c r="AE21" s="21">
        <f t="shared" si="16"/>
        <v>0</v>
      </c>
      <c r="AF21" s="21">
        <f t="shared" si="16"/>
        <v>0</v>
      </c>
      <c r="AG21" s="21">
        <f t="shared" si="16"/>
        <v>0</v>
      </c>
      <c r="AH21" s="21">
        <f t="shared" si="16"/>
        <v>0</v>
      </c>
    </row>
    <row r="22" spans="1:34" ht="32.25" customHeight="1" x14ac:dyDescent="0.4">
      <c r="A22" s="132"/>
      <c r="B22" s="177"/>
      <c r="C22" s="177"/>
      <c r="D22" s="177"/>
      <c r="E22" s="8" t="s">
        <v>43</v>
      </c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4">
        <f t="shared" si="4"/>
        <v>0</v>
      </c>
      <c r="S22" s="14" t="s">
        <v>40</v>
      </c>
      <c r="T22" s="42">
        <f t="shared" si="5"/>
        <v>0</v>
      </c>
      <c r="U22" s="153"/>
      <c r="V22" s="17"/>
      <c r="W22" s="21">
        <f t="shared" ref="W22:AH22" si="17">IF(F22&gt;2500,250,F22*0.1)</f>
        <v>0</v>
      </c>
      <c r="X22" s="21">
        <f t="shared" si="17"/>
        <v>0</v>
      </c>
      <c r="Y22" s="21">
        <f t="shared" si="17"/>
        <v>0</v>
      </c>
      <c r="Z22" s="21">
        <f t="shared" si="17"/>
        <v>0</v>
      </c>
      <c r="AA22" s="21">
        <f t="shared" si="17"/>
        <v>0</v>
      </c>
      <c r="AB22" s="21">
        <f t="shared" si="17"/>
        <v>0</v>
      </c>
      <c r="AC22" s="21">
        <f t="shared" si="17"/>
        <v>0</v>
      </c>
      <c r="AD22" s="21">
        <f t="shared" si="17"/>
        <v>0</v>
      </c>
      <c r="AE22" s="21">
        <f t="shared" si="17"/>
        <v>0</v>
      </c>
      <c r="AF22" s="21">
        <f t="shared" si="17"/>
        <v>0</v>
      </c>
      <c r="AG22" s="21">
        <f t="shared" si="17"/>
        <v>0</v>
      </c>
      <c r="AH22" s="21">
        <f t="shared" si="17"/>
        <v>0</v>
      </c>
    </row>
    <row r="23" spans="1:34" ht="32.25" customHeight="1" x14ac:dyDescent="0.4">
      <c r="A23" s="132">
        <v>9</v>
      </c>
      <c r="B23" s="179"/>
      <c r="C23" s="179"/>
      <c r="D23" s="179"/>
      <c r="E23" s="9" t="s">
        <v>42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6">
        <f t="shared" si="4"/>
        <v>0</v>
      </c>
      <c r="S23" s="15" t="s">
        <v>31</v>
      </c>
      <c r="T23" s="43">
        <f t="shared" si="5"/>
        <v>0</v>
      </c>
      <c r="U23" s="153"/>
      <c r="V23" s="17"/>
      <c r="W23" s="21">
        <f t="shared" ref="W23:AH23" si="18">IF(F23&gt;2500,500,F23*0.2)</f>
        <v>0</v>
      </c>
      <c r="X23" s="21">
        <f t="shared" si="18"/>
        <v>0</v>
      </c>
      <c r="Y23" s="21">
        <f t="shared" si="18"/>
        <v>0</v>
      </c>
      <c r="Z23" s="21">
        <f t="shared" si="18"/>
        <v>0</v>
      </c>
      <c r="AA23" s="21">
        <f t="shared" si="18"/>
        <v>0</v>
      </c>
      <c r="AB23" s="21">
        <f t="shared" si="18"/>
        <v>0</v>
      </c>
      <c r="AC23" s="21">
        <f t="shared" si="18"/>
        <v>0</v>
      </c>
      <c r="AD23" s="21">
        <f t="shared" si="18"/>
        <v>0</v>
      </c>
      <c r="AE23" s="21">
        <f t="shared" si="18"/>
        <v>0</v>
      </c>
      <c r="AF23" s="21">
        <f t="shared" si="18"/>
        <v>0</v>
      </c>
      <c r="AG23" s="21">
        <f t="shared" si="18"/>
        <v>0</v>
      </c>
      <c r="AH23" s="21">
        <f t="shared" si="18"/>
        <v>0</v>
      </c>
    </row>
    <row r="24" spans="1:34" ht="32.25" customHeight="1" x14ac:dyDescent="0.4">
      <c r="A24" s="132"/>
      <c r="B24" s="177"/>
      <c r="C24" s="177"/>
      <c r="D24" s="177"/>
      <c r="E24" s="8" t="s">
        <v>43</v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4">
        <f>SUM(F24:Q24)</f>
        <v>0</v>
      </c>
      <c r="S24" s="14" t="s">
        <v>40</v>
      </c>
      <c r="T24" s="42">
        <f t="shared" si="5"/>
        <v>0</v>
      </c>
      <c r="U24" s="153"/>
      <c r="V24" s="17"/>
      <c r="W24" s="21">
        <f t="shared" ref="W24:AH24" si="19">IF(F24&gt;2500,250,F24*0.1)</f>
        <v>0</v>
      </c>
      <c r="X24" s="21">
        <f t="shared" si="19"/>
        <v>0</v>
      </c>
      <c r="Y24" s="21">
        <f t="shared" si="19"/>
        <v>0</v>
      </c>
      <c r="Z24" s="21">
        <f t="shared" si="19"/>
        <v>0</v>
      </c>
      <c r="AA24" s="21">
        <f t="shared" si="19"/>
        <v>0</v>
      </c>
      <c r="AB24" s="21">
        <f t="shared" si="19"/>
        <v>0</v>
      </c>
      <c r="AC24" s="21">
        <f t="shared" si="19"/>
        <v>0</v>
      </c>
      <c r="AD24" s="21">
        <f t="shared" si="19"/>
        <v>0</v>
      </c>
      <c r="AE24" s="21">
        <f t="shared" si="19"/>
        <v>0</v>
      </c>
      <c r="AF24" s="21">
        <f t="shared" si="19"/>
        <v>0</v>
      </c>
      <c r="AG24" s="21">
        <f t="shared" si="19"/>
        <v>0</v>
      </c>
      <c r="AH24" s="21">
        <f t="shared" si="19"/>
        <v>0</v>
      </c>
    </row>
    <row r="25" spans="1:34" ht="32.25" customHeight="1" x14ac:dyDescent="0.4">
      <c r="A25" s="132">
        <v>10</v>
      </c>
      <c r="B25" s="179"/>
      <c r="C25" s="179"/>
      <c r="D25" s="179"/>
      <c r="E25" s="9" t="s">
        <v>42</v>
      </c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6">
        <f>SUM(F25:Q25)</f>
        <v>0</v>
      </c>
      <c r="S25" s="15" t="s">
        <v>31</v>
      </c>
      <c r="T25" s="43">
        <f t="shared" si="5"/>
        <v>0</v>
      </c>
      <c r="U25" s="153"/>
      <c r="V25" s="17"/>
      <c r="W25" s="21">
        <f t="shared" ref="W25:AH25" si="20">IF(F25&gt;2500,500,F25*0.2)</f>
        <v>0</v>
      </c>
      <c r="X25" s="21">
        <f t="shared" si="20"/>
        <v>0</v>
      </c>
      <c r="Y25" s="21">
        <f t="shared" si="20"/>
        <v>0</v>
      </c>
      <c r="Z25" s="21">
        <f t="shared" si="20"/>
        <v>0</v>
      </c>
      <c r="AA25" s="21">
        <f t="shared" si="20"/>
        <v>0</v>
      </c>
      <c r="AB25" s="21">
        <f t="shared" si="20"/>
        <v>0</v>
      </c>
      <c r="AC25" s="21">
        <f t="shared" si="20"/>
        <v>0</v>
      </c>
      <c r="AD25" s="21">
        <f t="shared" si="20"/>
        <v>0</v>
      </c>
      <c r="AE25" s="21">
        <f t="shared" si="20"/>
        <v>0</v>
      </c>
      <c r="AF25" s="21">
        <f t="shared" si="20"/>
        <v>0</v>
      </c>
      <c r="AG25" s="21">
        <f t="shared" si="20"/>
        <v>0</v>
      </c>
      <c r="AH25" s="21">
        <f t="shared" si="20"/>
        <v>0</v>
      </c>
    </row>
    <row r="26" spans="1:34" ht="32.25" customHeight="1" x14ac:dyDescent="0.4">
      <c r="A26" s="132"/>
      <c r="B26" s="177"/>
      <c r="C26" s="177"/>
      <c r="D26" s="177"/>
      <c r="E26" s="8" t="s">
        <v>43</v>
      </c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7">
        <f t="shared" si="4"/>
        <v>0</v>
      </c>
      <c r="S26" s="14" t="s">
        <v>40</v>
      </c>
      <c r="T26" s="44">
        <f t="shared" si="5"/>
        <v>0</v>
      </c>
      <c r="U26" s="153"/>
      <c r="V26" s="17"/>
      <c r="W26" s="21">
        <f t="shared" ref="W26:X26" si="21">IF(F26&gt;2500,250,F26*0.1)</f>
        <v>0</v>
      </c>
      <c r="X26" s="21">
        <f t="shared" si="21"/>
        <v>0</v>
      </c>
      <c r="Y26" s="21">
        <f>IF(H26&gt;2500,250,H26*0.1)</f>
        <v>0</v>
      </c>
      <c r="Z26" s="21">
        <f>IF(I26&gt;2500,250,I26*0.1)</f>
        <v>0</v>
      </c>
      <c r="AA26" s="21">
        <f t="shared" ref="AA26:AH26" si="22">IF(J26&gt;2500,250,J26*0.1)</f>
        <v>0</v>
      </c>
      <c r="AB26" s="21">
        <f t="shared" si="22"/>
        <v>0</v>
      </c>
      <c r="AC26" s="21">
        <f t="shared" si="22"/>
        <v>0</v>
      </c>
      <c r="AD26" s="21">
        <f t="shared" si="22"/>
        <v>0</v>
      </c>
      <c r="AE26" s="21">
        <f t="shared" si="22"/>
        <v>0</v>
      </c>
      <c r="AF26" s="21">
        <f t="shared" si="22"/>
        <v>0</v>
      </c>
      <c r="AG26" s="21">
        <f t="shared" si="22"/>
        <v>0</v>
      </c>
      <c r="AH26" s="21">
        <f t="shared" si="22"/>
        <v>0</v>
      </c>
    </row>
    <row r="27" spans="1:34" ht="30" customHeight="1" x14ac:dyDescent="0.4">
      <c r="A27" s="181" t="s">
        <v>46</v>
      </c>
      <c r="B27" s="182"/>
      <c r="C27" s="182"/>
      <c r="D27" s="182"/>
      <c r="E27" s="183"/>
      <c r="F27" s="49">
        <f>SUM(F7:F26)</f>
        <v>0</v>
      </c>
      <c r="G27" s="49">
        <f t="shared" ref="G27:P27" si="23">SUM(G7:G26)</f>
        <v>0</v>
      </c>
      <c r="H27" s="49">
        <f t="shared" si="23"/>
        <v>0</v>
      </c>
      <c r="I27" s="49">
        <f t="shared" si="23"/>
        <v>0</v>
      </c>
      <c r="J27" s="49">
        <f t="shared" si="23"/>
        <v>0</v>
      </c>
      <c r="K27" s="49">
        <f t="shared" si="23"/>
        <v>0</v>
      </c>
      <c r="L27" s="49">
        <f t="shared" si="23"/>
        <v>0</v>
      </c>
      <c r="M27" s="49">
        <f t="shared" si="23"/>
        <v>0</v>
      </c>
      <c r="N27" s="49">
        <f t="shared" si="23"/>
        <v>0</v>
      </c>
      <c r="O27" s="49">
        <f t="shared" si="23"/>
        <v>0</v>
      </c>
      <c r="P27" s="49">
        <f t="shared" si="23"/>
        <v>0</v>
      </c>
      <c r="Q27" s="49">
        <f>SUM(Q7:Q26)</f>
        <v>0</v>
      </c>
      <c r="R27" s="34">
        <f>SUM(R7:R26)</f>
        <v>0</v>
      </c>
      <c r="S27" s="26"/>
      <c r="T27" s="42">
        <f>SUM(T7:T26)</f>
        <v>0</v>
      </c>
      <c r="U27" s="18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</row>
    <row r="32" spans="1:34" ht="27" customHeight="1" x14ac:dyDescent="0.4">
      <c r="A32" s="10" t="s">
        <v>47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25"/>
      <c r="O32" s="25"/>
      <c r="P32" s="25"/>
      <c r="Q32" s="25"/>
      <c r="R32" s="25"/>
      <c r="S32" s="25"/>
      <c r="T32" s="30" t="str">
        <f>+T1</f>
        <v>【11～20人以下用】</v>
      </c>
    </row>
    <row r="33" spans="1:34" ht="31.5" customHeight="1" x14ac:dyDescent="0.15">
      <c r="N33" s="160" t="s">
        <v>5</v>
      </c>
      <c r="O33" s="160"/>
      <c r="P33" s="171">
        <f>+P3</f>
        <v>0</v>
      </c>
      <c r="Q33" s="171"/>
      <c r="R33" s="171"/>
      <c r="S33" s="171"/>
      <c r="T33" s="171"/>
    </row>
    <row r="34" spans="1:34" ht="19.5" customHeight="1" x14ac:dyDescent="0.15">
      <c r="N34" s="22"/>
      <c r="O34" s="22"/>
      <c r="P34" s="23"/>
      <c r="Q34" s="23"/>
      <c r="R34" s="23"/>
      <c r="S34" s="23"/>
      <c r="T34" s="23"/>
    </row>
    <row r="35" spans="1:34" ht="26.25" customHeight="1" x14ac:dyDescent="0.4">
      <c r="A35" s="2" t="s">
        <v>36</v>
      </c>
    </row>
    <row r="36" spans="1:34" ht="26.25" customHeight="1" x14ac:dyDescent="0.4">
      <c r="A36" s="153"/>
      <c r="B36" s="155" t="s">
        <v>6</v>
      </c>
      <c r="C36" s="155" t="s">
        <v>59</v>
      </c>
      <c r="D36" s="155" t="s">
        <v>7</v>
      </c>
      <c r="E36" s="157" t="s">
        <v>41</v>
      </c>
      <c r="F36" s="159" t="s">
        <v>37</v>
      </c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5" t="s">
        <v>44</v>
      </c>
      <c r="S36" s="167" t="s">
        <v>8</v>
      </c>
      <c r="T36" s="169" t="s">
        <v>9</v>
      </c>
      <c r="U36" s="174" t="s">
        <v>161</v>
      </c>
      <c r="V36" s="17"/>
      <c r="W36" s="148" t="s">
        <v>45</v>
      </c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</row>
    <row r="37" spans="1:34" ht="26.25" customHeight="1" thickBot="1" x14ac:dyDescent="0.45">
      <c r="A37" s="154"/>
      <c r="B37" s="156"/>
      <c r="C37" s="156"/>
      <c r="D37" s="156"/>
      <c r="E37" s="158"/>
      <c r="F37" s="11" t="s">
        <v>38</v>
      </c>
      <c r="G37" s="11" t="s">
        <v>10</v>
      </c>
      <c r="H37" s="11" t="s">
        <v>12</v>
      </c>
      <c r="I37" s="11" t="s">
        <v>14</v>
      </c>
      <c r="J37" s="11" t="s">
        <v>16</v>
      </c>
      <c r="K37" s="11" t="s">
        <v>17</v>
      </c>
      <c r="L37" s="11" t="s">
        <v>19</v>
      </c>
      <c r="M37" s="11" t="s">
        <v>21</v>
      </c>
      <c r="N37" s="11" t="s">
        <v>23</v>
      </c>
      <c r="O37" s="11" t="s">
        <v>25</v>
      </c>
      <c r="P37" s="11" t="s">
        <v>27</v>
      </c>
      <c r="Q37" s="11" t="s">
        <v>29</v>
      </c>
      <c r="R37" s="166"/>
      <c r="S37" s="168"/>
      <c r="T37" s="170"/>
      <c r="U37" s="175"/>
      <c r="V37" s="17"/>
      <c r="W37" s="20" t="s">
        <v>38</v>
      </c>
      <c r="X37" s="20" t="s">
        <v>11</v>
      </c>
      <c r="Y37" s="20" t="s">
        <v>13</v>
      </c>
      <c r="Z37" s="20" t="s">
        <v>15</v>
      </c>
      <c r="AA37" s="20" t="s">
        <v>16</v>
      </c>
      <c r="AB37" s="20" t="s">
        <v>18</v>
      </c>
      <c r="AC37" s="20" t="s">
        <v>20</v>
      </c>
      <c r="AD37" s="20" t="s">
        <v>22</v>
      </c>
      <c r="AE37" s="20" t="s">
        <v>24</v>
      </c>
      <c r="AF37" s="20" t="s">
        <v>26</v>
      </c>
      <c r="AG37" s="20" t="s">
        <v>28</v>
      </c>
      <c r="AH37" s="20" t="s">
        <v>30</v>
      </c>
    </row>
    <row r="38" spans="1:34" ht="32.25" customHeight="1" x14ac:dyDescent="0.4">
      <c r="A38" s="149">
        <v>11</v>
      </c>
      <c r="B38" s="176"/>
      <c r="C38" s="176"/>
      <c r="D38" s="176"/>
      <c r="E38" s="7" t="s">
        <v>42</v>
      </c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2">
        <f>SUM(F38:Q38)</f>
        <v>0</v>
      </c>
      <c r="S38" s="13" t="s">
        <v>31</v>
      </c>
      <c r="T38" s="41">
        <f>SUM(W38:AH38)</f>
        <v>0</v>
      </c>
      <c r="U38" s="178"/>
      <c r="V38" s="17"/>
      <c r="W38" s="21">
        <f>IF(F38&gt;2500,500,F38*0.2)</f>
        <v>0</v>
      </c>
      <c r="X38" s="21">
        <f t="shared" ref="X38" si="24">IF(G38&gt;2500,500,G38*0.2)</f>
        <v>0</v>
      </c>
      <c r="Y38" s="21">
        <f t="shared" ref="Y38" si="25">IF(H38&gt;2500,500,H38*0.2)</f>
        <v>0</v>
      </c>
      <c r="Z38" s="21">
        <f t="shared" ref="Z38" si="26">IF(I38&gt;2500,500,I38*0.2)</f>
        <v>0</v>
      </c>
      <c r="AA38" s="21">
        <f t="shared" ref="AA38" si="27">IF(J38&gt;2500,500,J38*0.2)</f>
        <v>0</v>
      </c>
      <c r="AB38" s="21">
        <f t="shared" ref="AB38" si="28">IF(K38&gt;2500,500,K38*0.2)</f>
        <v>0</v>
      </c>
      <c r="AC38" s="21">
        <f t="shared" ref="AC38" si="29">IF(L38&gt;2500,500,L38*0.2)</f>
        <v>0</v>
      </c>
      <c r="AD38" s="21">
        <f t="shared" ref="AD38" si="30">IF(M38&gt;2500,500,M38*0.2)</f>
        <v>0</v>
      </c>
      <c r="AE38" s="21">
        <f t="shared" ref="AE38" si="31">IF(N38&gt;2500,500,N38*0.2)</f>
        <v>0</v>
      </c>
      <c r="AF38" s="21">
        <f t="shared" ref="AF38" si="32">IF(O38&gt;2500,500,O38*0.2)</f>
        <v>0</v>
      </c>
      <c r="AG38" s="21">
        <f t="shared" ref="AG38" si="33">IF(P38&gt;2500,500,P38*0.2)</f>
        <v>0</v>
      </c>
      <c r="AH38" s="21">
        <f t="shared" ref="AH38" si="34">IF(Q38&gt;2500,500,Q38*0.2)</f>
        <v>0</v>
      </c>
    </row>
    <row r="39" spans="1:34" ht="32.25" customHeight="1" x14ac:dyDescent="0.4">
      <c r="A39" s="132"/>
      <c r="B39" s="177"/>
      <c r="C39" s="177"/>
      <c r="D39" s="177"/>
      <c r="E39" s="8" t="s">
        <v>43</v>
      </c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4">
        <f>SUM(F39:Q39)</f>
        <v>0</v>
      </c>
      <c r="S39" s="14" t="s">
        <v>40</v>
      </c>
      <c r="T39" s="42">
        <f>SUM(W39:AH39)</f>
        <v>0</v>
      </c>
      <c r="U39" s="153"/>
      <c r="V39" s="17"/>
      <c r="W39" s="21">
        <f t="shared" ref="W39" si="35">IF(F39&gt;2500,250,F39*0.1)</f>
        <v>0</v>
      </c>
      <c r="X39" s="21">
        <f t="shared" ref="X39" si="36">IF(G39&gt;2500,250,G39*0.1)</f>
        <v>0</v>
      </c>
      <c r="Y39" s="21">
        <f t="shared" ref="Y39" si="37">IF(H39&gt;2500,250,H39*0.1)</f>
        <v>0</v>
      </c>
      <c r="Z39" s="21">
        <f t="shared" ref="Z39" si="38">IF(I39&gt;2500,250,I39*0.1)</f>
        <v>0</v>
      </c>
      <c r="AA39" s="21">
        <f t="shared" ref="AA39" si="39">IF(J39&gt;2500,250,J39*0.1)</f>
        <v>0</v>
      </c>
      <c r="AB39" s="21">
        <f t="shared" ref="AB39" si="40">IF(K39&gt;2500,250,K39*0.1)</f>
        <v>0</v>
      </c>
      <c r="AC39" s="21">
        <f t="shared" ref="AC39" si="41">IF(L39&gt;2500,250,L39*0.1)</f>
        <v>0</v>
      </c>
      <c r="AD39" s="21">
        <f t="shared" ref="AD39" si="42">IF(M39&gt;2500,250,M39*0.1)</f>
        <v>0</v>
      </c>
      <c r="AE39" s="21">
        <f t="shared" ref="AE39" si="43">IF(N39&gt;2500,250,N39*0.1)</f>
        <v>0</v>
      </c>
      <c r="AF39" s="21">
        <f t="shared" ref="AF39" si="44">IF(O39&gt;2500,250,O39*0.1)</f>
        <v>0</v>
      </c>
      <c r="AG39" s="21">
        <f t="shared" ref="AG39" si="45">IF(P39&gt;2500,250,P39*0.1)</f>
        <v>0</v>
      </c>
      <c r="AH39" s="21">
        <f t="shared" ref="AH39" si="46">IF(Q39&gt;2500,250,Q39*0.1)</f>
        <v>0</v>
      </c>
    </row>
    <row r="40" spans="1:34" ht="32.25" customHeight="1" x14ac:dyDescent="0.4">
      <c r="A40" s="132">
        <v>12</v>
      </c>
      <c r="B40" s="179"/>
      <c r="C40" s="179"/>
      <c r="D40" s="179"/>
      <c r="E40" s="9" t="s">
        <v>42</v>
      </c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6">
        <f>SUM(F40:Q40)</f>
        <v>0</v>
      </c>
      <c r="S40" s="15" t="s">
        <v>31</v>
      </c>
      <c r="T40" s="43">
        <f>SUM(W40:AH40)</f>
        <v>0</v>
      </c>
      <c r="U40" s="153"/>
      <c r="V40" s="17"/>
      <c r="W40" s="21">
        <f t="shared" ref="W40" si="47">IF(F40&gt;2500,500,F40*0.2)</f>
        <v>0</v>
      </c>
      <c r="X40" s="21">
        <f t="shared" ref="X40" si="48">IF(G40&gt;2500,500,G40*0.2)</f>
        <v>0</v>
      </c>
      <c r="Y40" s="21">
        <f t="shared" ref="Y40" si="49">IF(H40&gt;2500,500,H40*0.2)</f>
        <v>0</v>
      </c>
      <c r="Z40" s="21">
        <f t="shared" ref="Z40" si="50">IF(I40&gt;2500,500,I40*0.2)</f>
        <v>0</v>
      </c>
      <c r="AA40" s="21">
        <f t="shared" ref="AA40" si="51">IF(J40&gt;2500,500,J40*0.2)</f>
        <v>0</v>
      </c>
      <c r="AB40" s="21">
        <f t="shared" ref="AB40" si="52">IF(K40&gt;2500,500,K40*0.2)</f>
        <v>0</v>
      </c>
      <c r="AC40" s="21">
        <f t="shared" ref="AC40" si="53">IF(L40&gt;2500,500,L40*0.2)</f>
        <v>0</v>
      </c>
      <c r="AD40" s="21">
        <f t="shared" ref="AD40" si="54">IF(M40&gt;2500,500,M40*0.2)</f>
        <v>0</v>
      </c>
      <c r="AE40" s="21">
        <f t="shared" ref="AE40" si="55">IF(N40&gt;2500,500,N40*0.2)</f>
        <v>0</v>
      </c>
      <c r="AF40" s="21">
        <f t="shared" ref="AF40" si="56">IF(O40&gt;2500,500,O40*0.2)</f>
        <v>0</v>
      </c>
      <c r="AG40" s="21">
        <f t="shared" ref="AG40" si="57">IF(P40&gt;2500,500,P40*0.2)</f>
        <v>0</v>
      </c>
      <c r="AH40" s="21">
        <f t="shared" ref="AH40" si="58">IF(Q40&gt;2500,500,Q40*0.2)</f>
        <v>0</v>
      </c>
    </row>
    <row r="41" spans="1:34" ht="32.25" customHeight="1" x14ac:dyDescent="0.4">
      <c r="A41" s="132"/>
      <c r="B41" s="177"/>
      <c r="C41" s="177"/>
      <c r="D41" s="177"/>
      <c r="E41" s="8" t="s">
        <v>43</v>
      </c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4">
        <f>SUM(F41:Q41)</f>
        <v>0</v>
      </c>
      <c r="S41" s="14" t="s">
        <v>40</v>
      </c>
      <c r="T41" s="42">
        <f>SUM(W41:AH41)</f>
        <v>0</v>
      </c>
      <c r="U41" s="153"/>
      <c r="V41" s="17"/>
      <c r="W41" s="21">
        <f t="shared" ref="W41" si="59">IF(F41&gt;2500,250,F41*0.1)</f>
        <v>0</v>
      </c>
      <c r="X41" s="21">
        <f t="shared" ref="X41" si="60">IF(G41&gt;2500,250,G41*0.1)</f>
        <v>0</v>
      </c>
      <c r="Y41" s="21">
        <f t="shared" ref="Y41" si="61">IF(H41&gt;2500,250,H41*0.1)</f>
        <v>0</v>
      </c>
      <c r="Z41" s="21">
        <f t="shared" ref="Z41" si="62">IF(I41&gt;2500,250,I41*0.1)</f>
        <v>0</v>
      </c>
      <c r="AA41" s="21">
        <f t="shared" ref="AA41" si="63">IF(J41&gt;2500,250,J41*0.1)</f>
        <v>0</v>
      </c>
      <c r="AB41" s="21">
        <f t="shared" ref="AB41" si="64">IF(K41&gt;2500,250,K41*0.1)</f>
        <v>0</v>
      </c>
      <c r="AC41" s="21">
        <f t="shared" ref="AC41" si="65">IF(L41&gt;2500,250,L41*0.1)</f>
        <v>0</v>
      </c>
      <c r="AD41" s="21">
        <f t="shared" ref="AD41" si="66">IF(M41&gt;2500,250,M41*0.1)</f>
        <v>0</v>
      </c>
      <c r="AE41" s="21">
        <f t="shared" ref="AE41" si="67">IF(N41&gt;2500,250,N41*0.1)</f>
        <v>0</v>
      </c>
      <c r="AF41" s="21">
        <f t="shared" ref="AF41" si="68">IF(O41&gt;2500,250,O41*0.1)</f>
        <v>0</v>
      </c>
      <c r="AG41" s="21">
        <f t="shared" ref="AG41" si="69">IF(P41&gt;2500,250,P41*0.1)</f>
        <v>0</v>
      </c>
      <c r="AH41" s="21">
        <f t="shared" ref="AH41" si="70">IF(Q41&gt;2500,250,Q41*0.1)</f>
        <v>0</v>
      </c>
    </row>
    <row r="42" spans="1:34" ht="32.25" customHeight="1" x14ac:dyDescent="0.4">
      <c r="A42" s="132">
        <v>13</v>
      </c>
      <c r="B42" s="179"/>
      <c r="C42" s="179"/>
      <c r="D42" s="179"/>
      <c r="E42" s="9" t="s">
        <v>42</v>
      </c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6">
        <f t="shared" ref="R42:R54" si="71">SUM(F42:Q42)</f>
        <v>0</v>
      </c>
      <c r="S42" s="15" t="s">
        <v>31</v>
      </c>
      <c r="T42" s="43">
        <f t="shared" ref="T42:T57" si="72">SUM(W42:AH42)</f>
        <v>0</v>
      </c>
      <c r="U42" s="153"/>
      <c r="V42" s="17"/>
      <c r="W42" s="21">
        <f t="shared" ref="W42" si="73">IF(F42&gt;2500,500,F42*0.2)</f>
        <v>0</v>
      </c>
      <c r="X42" s="21">
        <f t="shared" ref="X42" si="74">IF(G42&gt;2500,500,G42*0.2)</f>
        <v>0</v>
      </c>
      <c r="Y42" s="21">
        <f t="shared" ref="Y42" si="75">IF(H42&gt;2500,500,H42*0.2)</f>
        <v>0</v>
      </c>
      <c r="Z42" s="21">
        <f t="shared" ref="Z42" si="76">IF(I42&gt;2500,500,I42*0.2)</f>
        <v>0</v>
      </c>
      <c r="AA42" s="21">
        <f t="shared" ref="AA42" si="77">IF(J42&gt;2500,500,J42*0.2)</f>
        <v>0</v>
      </c>
      <c r="AB42" s="21">
        <f t="shared" ref="AB42" si="78">IF(K42&gt;2500,500,K42*0.2)</f>
        <v>0</v>
      </c>
      <c r="AC42" s="21">
        <f t="shared" ref="AC42" si="79">IF(L42&gt;2500,500,L42*0.2)</f>
        <v>0</v>
      </c>
      <c r="AD42" s="21">
        <f t="shared" ref="AD42" si="80">IF(M42&gt;2500,500,M42*0.2)</f>
        <v>0</v>
      </c>
      <c r="AE42" s="21">
        <f t="shared" ref="AE42" si="81">IF(N42&gt;2500,500,N42*0.2)</f>
        <v>0</v>
      </c>
      <c r="AF42" s="21">
        <f t="shared" ref="AF42" si="82">IF(O42&gt;2500,500,O42*0.2)</f>
        <v>0</v>
      </c>
      <c r="AG42" s="21">
        <f t="shared" ref="AG42" si="83">IF(P42&gt;2500,500,P42*0.2)</f>
        <v>0</v>
      </c>
      <c r="AH42" s="21">
        <f t="shared" ref="AH42" si="84">IF(Q42&gt;2500,500,Q42*0.2)</f>
        <v>0</v>
      </c>
    </row>
    <row r="43" spans="1:34" ht="32.25" customHeight="1" x14ac:dyDescent="0.4">
      <c r="A43" s="132"/>
      <c r="B43" s="177"/>
      <c r="C43" s="177"/>
      <c r="D43" s="177"/>
      <c r="E43" s="8" t="s">
        <v>43</v>
      </c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4">
        <f t="shared" si="71"/>
        <v>0</v>
      </c>
      <c r="S43" s="14" t="s">
        <v>40</v>
      </c>
      <c r="T43" s="42">
        <f t="shared" si="72"/>
        <v>0</v>
      </c>
      <c r="U43" s="153"/>
      <c r="V43" s="17"/>
      <c r="W43" s="21">
        <f t="shared" ref="W43" si="85">IF(F43&gt;2500,250,F43*0.1)</f>
        <v>0</v>
      </c>
      <c r="X43" s="21">
        <f t="shared" ref="X43" si="86">IF(G43&gt;2500,250,G43*0.1)</f>
        <v>0</v>
      </c>
      <c r="Y43" s="21">
        <f t="shared" ref="Y43" si="87">IF(H43&gt;2500,250,H43*0.1)</f>
        <v>0</v>
      </c>
      <c r="Z43" s="21">
        <f t="shared" ref="Z43" si="88">IF(I43&gt;2500,250,I43*0.1)</f>
        <v>0</v>
      </c>
      <c r="AA43" s="21">
        <f t="shared" ref="AA43" si="89">IF(J43&gt;2500,250,J43*0.1)</f>
        <v>0</v>
      </c>
      <c r="AB43" s="21">
        <f t="shared" ref="AB43" si="90">IF(K43&gt;2500,250,K43*0.1)</f>
        <v>0</v>
      </c>
      <c r="AC43" s="21">
        <f t="shared" ref="AC43" si="91">IF(L43&gt;2500,250,L43*0.1)</f>
        <v>0</v>
      </c>
      <c r="AD43" s="21">
        <f t="shared" ref="AD43" si="92">IF(M43&gt;2500,250,M43*0.1)</f>
        <v>0</v>
      </c>
      <c r="AE43" s="21">
        <f t="shared" ref="AE43" si="93">IF(N43&gt;2500,250,N43*0.1)</f>
        <v>0</v>
      </c>
      <c r="AF43" s="21">
        <f t="shared" ref="AF43" si="94">IF(O43&gt;2500,250,O43*0.1)</f>
        <v>0</v>
      </c>
      <c r="AG43" s="21">
        <f t="shared" ref="AG43" si="95">IF(P43&gt;2500,250,P43*0.1)</f>
        <v>0</v>
      </c>
      <c r="AH43" s="21">
        <f t="shared" ref="AH43" si="96">IF(Q43&gt;2500,250,Q43*0.1)</f>
        <v>0</v>
      </c>
    </row>
    <row r="44" spans="1:34" ht="32.25" customHeight="1" x14ac:dyDescent="0.4">
      <c r="A44" s="132">
        <v>14</v>
      </c>
      <c r="B44" s="179"/>
      <c r="C44" s="179"/>
      <c r="D44" s="179"/>
      <c r="E44" s="9" t="s">
        <v>42</v>
      </c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6">
        <f t="shared" si="71"/>
        <v>0</v>
      </c>
      <c r="S44" s="15" t="s">
        <v>31</v>
      </c>
      <c r="T44" s="43">
        <f t="shared" si="72"/>
        <v>0</v>
      </c>
      <c r="U44" s="153"/>
      <c r="V44" s="17"/>
      <c r="W44" s="21">
        <f t="shared" ref="W44" si="97">IF(F44&gt;2500,500,F44*0.2)</f>
        <v>0</v>
      </c>
      <c r="X44" s="21">
        <f t="shared" ref="X44" si="98">IF(G44&gt;2500,500,G44*0.2)</f>
        <v>0</v>
      </c>
      <c r="Y44" s="21">
        <f t="shared" ref="Y44" si="99">IF(H44&gt;2500,500,H44*0.2)</f>
        <v>0</v>
      </c>
      <c r="Z44" s="21">
        <f t="shared" ref="Z44" si="100">IF(I44&gt;2500,500,I44*0.2)</f>
        <v>0</v>
      </c>
      <c r="AA44" s="21">
        <f t="shared" ref="AA44" si="101">IF(J44&gt;2500,500,J44*0.2)</f>
        <v>0</v>
      </c>
      <c r="AB44" s="21">
        <f t="shared" ref="AB44" si="102">IF(K44&gt;2500,500,K44*0.2)</f>
        <v>0</v>
      </c>
      <c r="AC44" s="21">
        <f t="shared" ref="AC44" si="103">IF(L44&gt;2500,500,L44*0.2)</f>
        <v>0</v>
      </c>
      <c r="AD44" s="21">
        <f t="shared" ref="AD44" si="104">IF(M44&gt;2500,500,M44*0.2)</f>
        <v>0</v>
      </c>
      <c r="AE44" s="21">
        <f t="shared" ref="AE44" si="105">IF(N44&gt;2500,500,N44*0.2)</f>
        <v>0</v>
      </c>
      <c r="AF44" s="21">
        <f t="shared" ref="AF44" si="106">IF(O44&gt;2500,500,O44*0.2)</f>
        <v>0</v>
      </c>
      <c r="AG44" s="21">
        <f t="shared" ref="AG44" si="107">IF(P44&gt;2500,500,P44*0.2)</f>
        <v>0</v>
      </c>
      <c r="AH44" s="21">
        <f t="shared" ref="AH44" si="108">IF(Q44&gt;2500,500,Q44*0.2)</f>
        <v>0</v>
      </c>
    </row>
    <row r="45" spans="1:34" ht="32.25" customHeight="1" x14ac:dyDescent="0.4">
      <c r="A45" s="132"/>
      <c r="B45" s="177"/>
      <c r="C45" s="177"/>
      <c r="D45" s="177"/>
      <c r="E45" s="8" t="s">
        <v>43</v>
      </c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4">
        <f t="shared" si="71"/>
        <v>0</v>
      </c>
      <c r="S45" s="14" t="s">
        <v>40</v>
      </c>
      <c r="T45" s="42">
        <f t="shared" si="72"/>
        <v>0</v>
      </c>
      <c r="U45" s="153"/>
      <c r="V45" s="17"/>
      <c r="W45" s="21">
        <f t="shared" ref="W45" si="109">IF(F45&gt;2500,250,F45*0.1)</f>
        <v>0</v>
      </c>
      <c r="X45" s="21">
        <f t="shared" ref="X45" si="110">IF(G45&gt;2500,250,G45*0.1)</f>
        <v>0</v>
      </c>
      <c r="Y45" s="21">
        <f t="shared" ref="Y45" si="111">IF(H45&gt;2500,250,H45*0.1)</f>
        <v>0</v>
      </c>
      <c r="Z45" s="21">
        <f t="shared" ref="Z45" si="112">IF(I45&gt;2500,250,I45*0.1)</f>
        <v>0</v>
      </c>
      <c r="AA45" s="21">
        <f t="shared" ref="AA45" si="113">IF(J45&gt;2500,250,J45*0.1)</f>
        <v>0</v>
      </c>
      <c r="AB45" s="21">
        <f t="shared" ref="AB45" si="114">IF(K45&gt;2500,250,K45*0.1)</f>
        <v>0</v>
      </c>
      <c r="AC45" s="21">
        <f t="shared" ref="AC45" si="115">IF(L45&gt;2500,250,L45*0.1)</f>
        <v>0</v>
      </c>
      <c r="AD45" s="21">
        <f t="shared" ref="AD45" si="116">IF(M45&gt;2500,250,M45*0.1)</f>
        <v>0</v>
      </c>
      <c r="AE45" s="21">
        <f t="shared" ref="AE45" si="117">IF(N45&gt;2500,250,N45*0.1)</f>
        <v>0</v>
      </c>
      <c r="AF45" s="21">
        <f t="shared" ref="AF45" si="118">IF(O45&gt;2500,250,O45*0.1)</f>
        <v>0</v>
      </c>
      <c r="AG45" s="21">
        <f t="shared" ref="AG45" si="119">IF(P45&gt;2500,250,P45*0.1)</f>
        <v>0</v>
      </c>
      <c r="AH45" s="21">
        <f t="shared" ref="AH45" si="120">IF(Q45&gt;2500,250,Q45*0.1)</f>
        <v>0</v>
      </c>
    </row>
    <row r="46" spans="1:34" ht="32.25" customHeight="1" x14ac:dyDescent="0.4">
      <c r="A46" s="132">
        <v>15</v>
      </c>
      <c r="B46" s="179"/>
      <c r="C46" s="179"/>
      <c r="D46" s="179"/>
      <c r="E46" s="9" t="s">
        <v>42</v>
      </c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6">
        <f t="shared" si="71"/>
        <v>0</v>
      </c>
      <c r="S46" s="15" t="s">
        <v>31</v>
      </c>
      <c r="T46" s="43">
        <f t="shared" si="72"/>
        <v>0</v>
      </c>
      <c r="U46" s="153"/>
      <c r="V46" s="17"/>
      <c r="W46" s="21">
        <f t="shared" ref="W46" si="121">IF(F46&gt;2500,500,F46*0.2)</f>
        <v>0</v>
      </c>
      <c r="X46" s="21">
        <f t="shared" ref="X46" si="122">IF(G46&gt;2500,500,G46*0.2)</f>
        <v>0</v>
      </c>
      <c r="Y46" s="21">
        <f t="shared" ref="Y46" si="123">IF(H46&gt;2500,500,H46*0.2)</f>
        <v>0</v>
      </c>
      <c r="Z46" s="21">
        <f t="shared" ref="Z46" si="124">IF(I46&gt;2500,500,I46*0.2)</f>
        <v>0</v>
      </c>
      <c r="AA46" s="21">
        <f t="shared" ref="AA46" si="125">IF(J46&gt;2500,500,J46*0.2)</f>
        <v>0</v>
      </c>
      <c r="AB46" s="21">
        <f t="shared" ref="AB46" si="126">IF(K46&gt;2500,500,K46*0.2)</f>
        <v>0</v>
      </c>
      <c r="AC46" s="21">
        <f t="shared" ref="AC46" si="127">IF(L46&gt;2500,500,L46*0.2)</f>
        <v>0</v>
      </c>
      <c r="AD46" s="21">
        <f t="shared" ref="AD46" si="128">IF(M46&gt;2500,500,M46*0.2)</f>
        <v>0</v>
      </c>
      <c r="AE46" s="21">
        <f t="shared" ref="AE46" si="129">IF(N46&gt;2500,500,N46*0.2)</f>
        <v>0</v>
      </c>
      <c r="AF46" s="21">
        <f t="shared" ref="AF46" si="130">IF(O46&gt;2500,500,O46*0.2)</f>
        <v>0</v>
      </c>
      <c r="AG46" s="21">
        <f t="shared" ref="AG46" si="131">IF(P46&gt;2500,500,P46*0.2)</f>
        <v>0</v>
      </c>
      <c r="AH46" s="21">
        <f t="shared" ref="AH46" si="132">IF(Q46&gt;2500,500,Q46*0.2)</f>
        <v>0</v>
      </c>
    </row>
    <row r="47" spans="1:34" ht="32.25" customHeight="1" x14ac:dyDescent="0.4">
      <c r="A47" s="132"/>
      <c r="B47" s="177"/>
      <c r="C47" s="177"/>
      <c r="D47" s="177"/>
      <c r="E47" s="8" t="s">
        <v>43</v>
      </c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4">
        <f t="shared" si="71"/>
        <v>0</v>
      </c>
      <c r="S47" s="14" t="s">
        <v>40</v>
      </c>
      <c r="T47" s="42">
        <f t="shared" si="72"/>
        <v>0</v>
      </c>
      <c r="U47" s="153"/>
      <c r="V47" s="17"/>
      <c r="W47" s="21">
        <f t="shared" ref="W47" si="133">IF(F47&gt;2500,250,F47*0.1)</f>
        <v>0</v>
      </c>
      <c r="X47" s="21">
        <f t="shared" ref="X47" si="134">IF(G47&gt;2500,250,G47*0.1)</f>
        <v>0</v>
      </c>
      <c r="Y47" s="21">
        <f t="shared" ref="Y47" si="135">IF(H47&gt;2500,250,H47*0.1)</f>
        <v>0</v>
      </c>
      <c r="Z47" s="21">
        <f t="shared" ref="Z47" si="136">IF(I47&gt;2500,250,I47*0.1)</f>
        <v>0</v>
      </c>
      <c r="AA47" s="21">
        <f t="shared" ref="AA47" si="137">IF(J47&gt;2500,250,J47*0.1)</f>
        <v>0</v>
      </c>
      <c r="AB47" s="21">
        <f t="shared" ref="AB47" si="138">IF(K47&gt;2500,250,K47*0.1)</f>
        <v>0</v>
      </c>
      <c r="AC47" s="21">
        <f t="shared" ref="AC47" si="139">IF(L47&gt;2500,250,L47*0.1)</f>
        <v>0</v>
      </c>
      <c r="AD47" s="21">
        <f t="shared" ref="AD47" si="140">IF(M47&gt;2500,250,M47*0.1)</f>
        <v>0</v>
      </c>
      <c r="AE47" s="21">
        <f t="shared" ref="AE47" si="141">IF(N47&gt;2500,250,N47*0.1)</f>
        <v>0</v>
      </c>
      <c r="AF47" s="21">
        <f t="shared" ref="AF47" si="142">IF(O47&gt;2500,250,O47*0.1)</f>
        <v>0</v>
      </c>
      <c r="AG47" s="21">
        <f t="shared" ref="AG47" si="143">IF(P47&gt;2500,250,P47*0.1)</f>
        <v>0</v>
      </c>
      <c r="AH47" s="21">
        <f t="shared" ref="AH47" si="144">IF(Q47&gt;2500,250,Q47*0.1)</f>
        <v>0</v>
      </c>
    </row>
    <row r="48" spans="1:34" ht="32.25" customHeight="1" x14ac:dyDescent="0.4">
      <c r="A48" s="132">
        <v>16</v>
      </c>
      <c r="B48" s="179"/>
      <c r="C48" s="179"/>
      <c r="D48" s="179"/>
      <c r="E48" s="9" t="s">
        <v>42</v>
      </c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6">
        <f t="shared" si="71"/>
        <v>0</v>
      </c>
      <c r="S48" s="15" t="s">
        <v>31</v>
      </c>
      <c r="T48" s="43">
        <f t="shared" si="72"/>
        <v>0</v>
      </c>
      <c r="U48" s="153"/>
      <c r="V48" s="17"/>
      <c r="W48" s="21">
        <f t="shared" ref="W48" si="145">IF(F48&gt;2500,500,F48*0.2)</f>
        <v>0</v>
      </c>
      <c r="X48" s="21">
        <f t="shared" ref="X48" si="146">IF(G48&gt;2500,500,G48*0.2)</f>
        <v>0</v>
      </c>
      <c r="Y48" s="21">
        <f t="shared" ref="Y48" si="147">IF(H48&gt;2500,500,H48*0.2)</f>
        <v>0</v>
      </c>
      <c r="Z48" s="21">
        <f t="shared" ref="Z48" si="148">IF(I48&gt;2500,500,I48*0.2)</f>
        <v>0</v>
      </c>
      <c r="AA48" s="21">
        <f t="shared" ref="AA48" si="149">IF(J48&gt;2500,500,J48*0.2)</f>
        <v>0</v>
      </c>
      <c r="AB48" s="21">
        <f t="shared" ref="AB48" si="150">IF(K48&gt;2500,500,K48*0.2)</f>
        <v>0</v>
      </c>
      <c r="AC48" s="21">
        <f t="shared" ref="AC48" si="151">IF(L48&gt;2500,500,L48*0.2)</f>
        <v>0</v>
      </c>
      <c r="AD48" s="21">
        <f t="shared" ref="AD48" si="152">IF(M48&gt;2500,500,M48*0.2)</f>
        <v>0</v>
      </c>
      <c r="AE48" s="21">
        <f t="shared" ref="AE48" si="153">IF(N48&gt;2500,500,N48*0.2)</f>
        <v>0</v>
      </c>
      <c r="AF48" s="21">
        <f t="shared" ref="AF48" si="154">IF(O48&gt;2500,500,O48*0.2)</f>
        <v>0</v>
      </c>
      <c r="AG48" s="21">
        <f t="shared" ref="AG48" si="155">IF(P48&gt;2500,500,P48*0.2)</f>
        <v>0</v>
      </c>
      <c r="AH48" s="21">
        <f t="shared" ref="AH48" si="156">IF(Q48&gt;2500,500,Q48*0.2)</f>
        <v>0</v>
      </c>
    </row>
    <row r="49" spans="1:34" ht="32.25" customHeight="1" x14ac:dyDescent="0.4">
      <c r="A49" s="132"/>
      <c r="B49" s="177"/>
      <c r="C49" s="177"/>
      <c r="D49" s="177"/>
      <c r="E49" s="8" t="s">
        <v>43</v>
      </c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4">
        <f t="shared" si="71"/>
        <v>0</v>
      </c>
      <c r="S49" s="14" t="s">
        <v>40</v>
      </c>
      <c r="T49" s="42">
        <f t="shared" si="72"/>
        <v>0</v>
      </c>
      <c r="U49" s="153"/>
      <c r="V49" s="17"/>
      <c r="W49" s="21">
        <f t="shared" ref="W49" si="157">IF(F49&gt;2500,250,F49*0.1)</f>
        <v>0</v>
      </c>
      <c r="X49" s="21">
        <f t="shared" ref="X49" si="158">IF(G49&gt;2500,250,G49*0.1)</f>
        <v>0</v>
      </c>
      <c r="Y49" s="21">
        <f t="shared" ref="Y49" si="159">IF(H49&gt;2500,250,H49*0.1)</f>
        <v>0</v>
      </c>
      <c r="Z49" s="21">
        <f t="shared" ref="Z49" si="160">IF(I49&gt;2500,250,I49*0.1)</f>
        <v>0</v>
      </c>
      <c r="AA49" s="21">
        <f t="shared" ref="AA49" si="161">IF(J49&gt;2500,250,J49*0.1)</f>
        <v>0</v>
      </c>
      <c r="AB49" s="21">
        <f t="shared" ref="AB49" si="162">IF(K49&gt;2500,250,K49*0.1)</f>
        <v>0</v>
      </c>
      <c r="AC49" s="21">
        <f t="shared" ref="AC49" si="163">IF(L49&gt;2500,250,L49*0.1)</f>
        <v>0</v>
      </c>
      <c r="AD49" s="21">
        <f t="shared" ref="AD49" si="164">IF(M49&gt;2500,250,M49*0.1)</f>
        <v>0</v>
      </c>
      <c r="AE49" s="21">
        <f t="shared" ref="AE49" si="165">IF(N49&gt;2500,250,N49*0.1)</f>
        <v>0</v>
      </c>
      <c r="AF49" s="21">
        <f t="shared" ref="AF49" si="166">IF(O49&gt;2500,250,O49*0.1)</f>
        <v>0</v>
      </c>
      <c r="AG49" s="21">
        <f t="shared" ref="AG49" si="167">IF(P49&gt;2500,250,P49*0.1)</f>
        <v>0</v>
      </c>
      <c r="AH49" s="21">
        <f t="shared" ref="AH49" si="168">IF(Q49&gt;2500,250,Q49*0.1)</f>
        <v>0</v>
      </c>
    </row>
    <row r="50" spans="1:34" ht="32.25" customHeight="1" x14ac:dyDescent="0.4">
      <c r="A50" s="132">
        <v>17</v>
      </c>
      <c r="B50" s="179"/>
      <c r="C50" s="179"/>
      <c r="D50" s="179"/>
      <c r="E50" s="9" t="s">
        <v>42</v>
      </c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6">
        <f t="shared" si="71"/>
        <v>0</v>
      </c>
      <c r="S50" s="15" t="s">
        <v>31</v>
      </c>
      <c r="T50" s="43">
        <f t="shared" si="72"/>
        <v>0</v>
      </c>
      <c r="U50" s="153"/>
      <c r="V50" s="17"/>
      <c r="W50" s="21">
        <f t="shared" ref="W50" si="169">IF(F50&gt;2500,500,F50*0.2)</f>
        <v>0</v>
      </c>
      <c r="X50" s="21">
        <f t="shared" ref="X50" si="170">IF(G50&gt;2500,500,G50*0.2)</f>
        <v>0</v>
      </c>
      <c r="Y50" s="21">
        <f t="shared" ref="Y50" si="171">IF(H50&gt;2500,500,H50*0.2)</f>
        <v>0</v>
      </c>
      <c r="Z50" s="21">
        <f t="shared" ref="Z50" si="172">IF(I50&gt;2500,500,I50*0.2)</f>
        <v>0</v>
      </c>
      <c r="AA50" s="21">
        <f t="shared" ref="AA50" si="173">IF(J50&gt;2500,500,J50*0.2)</f>
        <v>0</v>
      </c>
      <c r="AB50" s="21">
        <f t="shared" ref="AB50" si="174">IF(K50&gt;2500,500,K50*0.2)</f>
        <v>0</v>
      </c>
      <c r="AC50" s="21">
        <f t="shared" ref="AC50" si="175">IF(L50&gt;2500,500,L50*0.2)</f>
        <v>0</v>
      </c>
      <c r="AD50" s="21">
        <f t="shared" ref="AD50" si="176">IF(M50&gt;2500,500,M50*0.2)</f>
        <v>0</v>
      </c>
      <c r="AE50" s="21">
        <f t="shared" ref="AE50" si="177">IF(N50&gt;2500,500,N50*0.2)</f>
        <v>0</v>
      </c>
      <c r="AF50" s="21">
        <f t="shared" ref="AF50" si="178">IF(O50&gt;2500,500,O50*0.2)</f>
        <v>0</v>
      </c>
      <c r="AG50" s="21">
        <f t="shared" ref="AG50" si="179">IF(P50&gt;2500,500,P50*0.2)</f>
        <v>0</v>
      </c>
      <c r="AH50" s="21">
        <f t="shared" ref="AH50" si="180">IF(Q50&gt;2500,500,Q50*0.2)</f>
        <v>0</v>
      </c>
    </row>
    <row r="51" spans="1:34" ht="32.25" customHeight="1" x14ac:dyDescent="0.4">
      <c r="A51" s="132"/>
      <c r="B51" s="177"/>
      <c r="C51" s="177"/>
      <c r="D51" s="177"/>
      <c r="E51" s="8" t="s">
        <v>43</v>
      </c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4">
        <f t="shared" si="71"/>
        <v>0</v>
      </c>
      <c r="S51" s="14" t="s">
        <v>40</v>
      </c>
      <c r="T51" s="42">
        <f t="shared" si="72"/>
        <v>0</v>
      </c>
      <c r="U51" s="153"/>
      <c r="V51" s="17"/>
      <c r="W51" s="21">
        <f t="shared" ref="W51" si="181">IF(F51&gt;2500,250,F51*0.1)</f>
        <v>0</v>
      </c>
      <c r="X51" s="21">
        <f t="shared" ref="X51" si="182">IF(G51&gt;2500,250,G51*0.1)</f>
        <v>0</v>
      </c>
      <c r="Y51" s="21">
        <f t="shared" ref="Y51" si="183">IF(H51&gt;2500,250,H51*0.1)</f>
        <v>0</v>
      </c>
      <c r="Z51" s="21">
        <f t="shared" ref="Z51" si="184">IF(I51&gt;2500,250,I51*0.1)</f>
        <v>0</v>
      </c>
      <c r="AA51" s="21">
        <f t="shared" ref="AA51" si="185">IF(J51&gt;2500,250,J51*0.1)</f>
        <v>0</v>
      </c>
      <c r="AB51" s="21">
        <f t="shared" ref="AB51" si="186">IF(K51&gt;2500,250,K51*0.1)</f>
        <v>0</v>
      </c>
      <c r="AC51" s="21">
        <f t="shared" ref="AC51" si="187">IF(L51&gt;2500,250,L51*0.1)</f>
        <v>0</v>
      </c>
      <c r="AD51" s="21">
        <f t="shared" ref="AD51" si="188">IF(M51&gt;2500,250,M51*0.1)</f>
        <v>0</v>
      </c>
      <c r="AE51" s="21">
        <f t="shared" ref="AE51" si="189">IF(N51&gt;2500,250,N51*0.1)</f>
        <v>0</v>
      </c>
      <c r="AF51" s="21">
        <f t="shared" ref="AF51" si="190">IF(O51&gt;2500,250,O51*0.1)</f>
        <v>0</v>
      </c>
      <c r="AG51" s="21">
        <f t="shared" ref="AG51" si="191">IF(P51&gt;2500,250,P51*0.1)</f>
        <v>0</v>
      </c>
      <c r="AH51" s="21">
        <f t="shared" ref="AH51" si="192">IF(Q51&gt;2500,250,Q51*0.1)</f>
        <v>0</v>
      </c>
    </row>
    <row r="52" spans="1:34" ht="32.25" customHeight="1" x14ac:dyDescent="0.4">
      <c r="A52" s="132">
        <v>18</v>
      </c>
      <c r="B52" s="179"/>
      <c r="C52" s="179"/>
      <c r="D52" s="179"/>
      <c r="E52" s="9" t="s">
        <v>42</v>
      </c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6">
        <f t="shared" si="71"/>
        <v>0</v>
      </c>
      <c r="S52" s="15" t="s">
        <v>31</v>
      </c>
      <c r="T52" s="43">
        <f t="shared" si="72"/>
        <v>0</v>
      </c>
      <c r="U52" s="153"/>
      <c r="V52" s="17"/>
      <c r="W52" s="21">
        <f t="shared" ref="W52" si="193">IF(F52&gt;2500,500,F52*0.2)</f>
        <v>0</v>
      </c>
      <c r="X52" s="21">
        <f t="shared" ref="X52" si="194">IF(G52&gt;2500,500,G52*0.2)</f>
        <v>0</v>
      </c>
      <c r="Y52" s="21">
        <f t="shared" ref="Y52" si="195">IF(H52&gt;2500,500,H52*0.2)</f>
        <v>0</v>
      </c>
      <c r="Z52" s="21">
        <f t="shared" ref="Z52" si="196">IF(I52&gt;2500,500,I52*0.2)</f>
        <v>0</v>
      </c>
      <c r="AA52" s="21">
        <f t="shared" ref="AA52" si="197">IF(J52&gt;2500,500,J52*0.2)</f>
        <v>0</v>
      </c>
      <c r="AB52" s="21">
        <f t="shared" ref="AB52" si="198">IF(K52&gt;2500,500,K52*0.2)</f>
        <v>0</v>
      </c>
      <c r="AC52" s="21">
        <f t="shared" ref="AC52" si="199">IF(L52&gt;2500,500,L52*0.2)</f>
        <v>0</v>
      </c>
      <c r="AD52" s="21">
        <f t="shared" ref="AD52" si="200">IF(M52&gt;2500,500,M52*0.2)</f>
        <v>0</v>
      </c>
      <c r="AE52" s="21">
        <f t="shared" ref="AE52" si="201">IF(N52&gt;2500,500,N52*0.2)</f>
        <v>0</v>
      </c>
      <c r="AF52" s="21">
        <f t="shared" ref="AF52" si="202">IF(O52&gt;2500,500,O52*0.2)</f>
        <v>0</v>
      </c>
      <c r="AG52" s="21">
        <f t="shared" ref="AG52" si="203">IF(P52&gt;2500,500,P52*0.2)</f>
        <v>0</v>
      </c>
      <c r="AH52" s="21">
        <f t="shared" ref="AH52" si="204">IF(Q52&gt;2500,500,Q52*0.2)</f>
        <v>0</v>
      </c>
    </row>
    <row r="53" spans="1:34" ht="32.25" customHeight="1" x14ac:dyDescent="0.4">
      <c r="A53" s="132"/>
      <c r="B53" s="177"/>
      <c r="C53" s="177"/>
      <c r="D53" s="177"/>
      <c r="E53" s="8" t="s">
        <v>43</v>
      </c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4">
        <f t="shared" si="71"/>
        <v>0</v>
      </c>
      <c r="S53" s="14" t="s">
        <v>40</v>
      </c>
      <c r="T53" s="42">
        <f t="shared" si="72"/>
        <v>0</v>
      </c>
      <c r="U53" s="153"/>
      <c r="V53" s="17"/>
      <c r="W53" s="21">
        <f t="shared" ref="W53" si="205">IF(F53&gt;2500,250,F53*0.1)</f>
        <v>0</v>
      </c>
      <c r="X53" s="21">
        <f t="shared" ref="X53" si="206">IF(G53&gt;2500,250,G53*0.1)</f>
        <v>0</v>
      </c>
      <c r="Y53" s="21">
        <f t="shared" ref="Y53" si="207">IF(H53&gt;2500,250,H53*0.1)</f>
        <v>0</v>
      </c>
      <c r="Z53" s="21">
        <f t="shared" ref="Z53" si="208">IF(I53&gt;2500,250,I53*0.1)</f>
        <v>0</v>
      </c>
      <c r="AA53" s="21">
        <f t="shared" ref="AA53" si="209">IF(J53&gt;2500,250,J53*0.1)</f>
        <v>0</v>
      </c>
      <c r="AB53" s="21">
        <f t="shared" ref="AB53" si="210">IF(K53&gt;2500,250,K53*0.1)</f>
        <v>0</v>
      </c>
      <c r="AC53" s="21">
        <f t="shared" ref="AC53" si="211">IF(L53&gt;2500,250,L53*0.1)</f>
        <v>0</v>
      </c>
      <c r="AD53" s="21">
        <f t="shared" ref="AD53" si="212">IF(M53&gt;2500,250,M53*0.1)</f>
        <v>0</v>
      </c>
      <c r="AE53" s="21">
        <f t="shared" ref="AE53" si="213">IF(N53&gt;2500,250,N53*0.1)</f>
        <v>0</v>
      </c>
      <c r="AF53" s="21">
        <f t="shared" ref="AF53" si="214">IF(O53&gt;2500,250,O53*0.1)</f>
        <v>0</v>
      </c>
      <c r="AG53" s="21">
        <f t="shared" ref="AG53" si="215">IF(P53&gt;2500,250,P53*0.1)</f>
        <v>0</v>
      </c>
      <c r="AH53" s="21">
        <f t="shared" ref="AH53" si="216">IF(Q53&gt;2500,250,Q53*0.1)</f>
        <v>0</v>
      </c>
    </row>
    <row r="54" spans="1:34" ht="32.25" customHeight="1" x14ac:dyDescent="0.4">
      <c r="A54" s="132">
        <v>19</v>
      </c>
      <c r="B54" s="179"/>
      <c r="C54" s="179"/>
      <c r="D54" s="179"/>
      <c r="E54" s="9" t="s">
        <v>42</v>
      </c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6">
        <f t="shared" si="71"/>
        <v>0</v>
      </c>
      <c r="S54" s="15" t="s">
        <v>31</v>
      </c>
      <c r="T54" s="43">
        <f t="shared" si="72"/>
        <v>0</v>
      </c>
      <c r="U54" s="153"/>
      <c r="V54" s="17"/>
      <c r="W54" s="21">
        <f t="shared" ref="W54" si="217">IF(F54&gt;2500,500,F54*0.2)</f>
        <v>0</v>
      </c>
      <c r="X54" s="21">
        <f t="shared" ref="X54" si="218">IF(G54&gt;2500,500,G54*0.2)</f>
        <v>0</v>
      </c>
      <c r="Y54" s="21">
        <f t="shared" ref="Y54" si="219">IF(H54&gt;2500,500,H54*0.2)</f>
        <v>0</v>
      </c>
      <c r="Z54" s="21">
        <f t="shared" ref="Z54" si="220">IF(I54&gt;2500,500,I54*0.2)</f>
        <v>0</v>
      </c>
      <c r="AA54" s="21">
        <f t="shared" ref="AA54" si="221">IF(J54&gt;2500,500,J54*0.2)</f>
        <v>0</v>
      </c>
      <c r="AB54" s="21">
        <f t="shared" ref="AB54" si="222">IF(K54&gt;2500,500,K54*0.2)</f>
        <v>0</v>
      </c>
      <c r="AC54" s="21">
        <f t="shared" ref="AC54" si="223">IF(L54&gt;2500,500,L54*0.2)</f>
        <v>0</v>
      </c>
      <c r="AD54" s="21">
        <f t="shared" ref="AD54" si="224">IF(M54&gt;2500,500,M54*0.2)</f>
        <v>0</v>
      </c>
      <c r="AE54" s="21">
        <f t="shared" ref="AE54" si="225">IF(N54&gt;2500,500,N54*0.2)</f>
        <v>0</v>
      </c>
      <c r="AF54" s="21">
        <f t="shared" ref="AF54" si="226">IF(O54&gt;2500,500,O54*0.2)</f>
        <v>0</v>
      </c>
      <c r="AG54" s="21">
        <f t="shared" ref="AG54" si="227">IF(P54&gt;2500,500,P54*0.2)</f>
        <v>0</v>
      </c>
      <c r="AH54" s="21">
        <f t="shared" ref="AH54" si="228">IF(Q54&gt;2500,500,Q54*0.2)</f>
        <v>0</v>
      </c>
    </row>
    <row r="55" spans="1:34" ht="32.25" customHeight="1" x14ac:dyDescent="0.4">
      <c r="A55" s="132"/>
      <c r="B55" s="177"/>
      <c r="C55" s="177"/>
      <c r="D55" s="177"/>
      <c r="E55" s="8" t="s">
        <v>43</v>
      </c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4">
        <f>SUM(F55:Q55)</f>
        <v>0</v>
      </c>
      <c r="S55" s="14" t="s">
        <v>40</v>
      </c>
      <c r="T55" s="42">
        <f t="shared" si="72"/>
        <v>0</v>
      </c>
      <c r="U55" s="153"/>
      <c r="V55" s="17"/>
      <c r="W55" s="21">
        <f t="shared" ref="W55" si="229">IF(F55&gt;2500,250,F55*0.1)</f>
        <v>0</v>
      </c>
      <c r="X55" s="21">
        <f t="shared" ref="X55" si="230">IF(G55&gt;2500,250,G55*0.1)</f>
        <v>0</v>
      </c>
      <c r="Y55" s="21">
        <f t="shared" ref="Y55" si="231">IF(H55&gt;2500,250,H55*0.1)</f>
        <v>0</v>
      </c>
      <c r="Z55" s="21">
        <f t="shared" ref="Z55" si="232">IF(I55&gt;2500,250,I55*0.1)</f>
        <v>0</v>
      </c>
      <c r="AA55" s="21">
        <f t="shared" ref="AA55" si="233">IF(J55&gt;2500,250,J55*0.1)</f>
        <v>0</v>
      </c>
      <c r="AB55" s="21">
        <f t="shared" ref="AB55" si="234">IF(K55&gt;2500,250,K55*0.1)</f>
        <v>0</v>
      </c>
      <c r="AC55" s="21">
        <f t="shared" ref="AC55" si="235">IF(L55&gt;2500,250,L55*0.1)</f>
        <v>0</v>
      </c>
      <c r="AD55" s="21">
        <f t="shared" ref="AD55" si="236">IF(M55&gt;2500,250,M55*0.1)</f>
        <v>0</v>
      </c>
      <c r="AE55" s="21">
        <f t="shared" ref="AE55" si="237">IF(N55&gt;2500,250,N55*0.1)</f>
        <v>0</v>
      </c>
      <c r="AF55" s="21">
        <f t="shared" ref="AF55" si="238">IF(O55&gt;2500,250,O55*0.1)</f>
        <v>0</v>
      </c>
      <c r="AG55" s="21">
        <f t="shared" ref="AG55" si="239">IF(P55&gt;2500,250,P55*0.1)</f>
        <v>0</v>
      </c>
      <c r="AH55" s="21">
        <f t="shared" ref="AH55" si="240">IF(Q55&gt;2500,250,Q55*0.1)</f>
        <v>0</v>
      </c>
    </row>
    <row r="56" spans="1:34" ht="32.25" customHeight="1" x14ac:dyDescent="0.4">
      <c r="A56" s="132">
        <v>20</v>
      </c>
      <c r="B56" s="179"/>
      <c r="C56" s="179"/>
      <c r="D56" s="179"/>
      <c r="E56" s="9" t="s">
        <v>42</v>
      </c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6">
        <f>SUM(F56:Q56)</f>
        <v>0</v>
      </c>
      <c r="S56" s="15" t="s">
        <v>31</v>
      </c>
      <c r="T56" s="43">
        <f t="shared" si="72"/>
        <v>0</v>
      </c>
      <c r="U56" s="153"/>
      <c r="V56" s="17"/>
      <c r="W56" s="21">
        <f t="shared" ref="W56" si="241">IF(F56&gt;2500,500,F56*0.2)</f>
        <v>0</v>
      </c>
      <c r="X56" s="21">
        <f t="shared" ref="X56" si="242">IF(G56&gt;2500,500,G56*0.2)</f>
        <v>0</v>
      </c>
      <c r="Y56" s="21">
        <f t="shared" ref="Y56" si="243">IF(H56&gt;2500,500,H56*0.2)</f>
        <v>0</v>
      </c>
      <c r="Z56" s="21">
        <f t="shared" ref="Z56" si="244">IF(I56&gt;2500,500,I56*0.2)</f>
        <v>0</v>
      </c>
      <c r="AA56" s="21">
        <f t="shared" ref="AA56" si="245">IF(J56&gt;2500,500,J56*0.2)</f>
        <v>0</v>
      </c>
      <c r="AB56" s="21">
        <f t="shared" ref="AB56" si="246">IF(K56&gt;2500,500,K56*0.2)</f>
        <v>0</v>
      </c>
      <c r="AC56" s="21">
        <f t="shared" ref="AC56" si="247">IF(L56&gt;2500,500,L56*0.2)</f>
        <v>0</v>
      </c>
      <c r="AD56" s="21">
        <f t="shared" ref="AD56" si="248">IF(M56&gt;2500,500,M56*0.2)</f>
        <v>0</v>
      </c>
      <c r="AE56" s="21">
        <f t="shared" ref="AE56" si="249">IF(N56&gt;2500,500,N56*0.2)</f>
        <v>0</v>
      </c>
      <c r="AF56" s="21">
        <f t="shared" ref="AF56" si="250">IF(O56&gt;2500,500,O56*0.2)</f>
        <v>0</v>
      </c>
      <c r="AG56" s="21">
        <f t="shared" ref="AG56" si="251">IF(P56&gt;2500,500,P56*0.2)</f>
        <v>0</v>
      </c>
      <c r="AH56" s="21">
        <f t="shared" ref="AH56" si="252">IF(Q56&gt;2500,500,Q56*0.2)</f>
        <v>0</v>
      </c>
    </row>
    <row r="57" spans="1:34" ht="32.25" customHeight="1" x14ac:dyDescent="0.4">
      <c r="A57" s="132"/>
      <c r="B57" s="177"/>
      <c r="C57" s="177"/>
      <c r="D57" s="177"/>
      <c r="E57" s="8" t="s">
        <v>43</v>
      </c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7">
        <f t="shared" ref="R57" si="253">SUM(F57:Q57)</f>
        <v>0</v>
      </c>
      <c r="S57" s="14" t="s">
        <v>40</v>
      </c>
      <c r="T57" s="44">
        <f t="shared" si="72"/>
        <v>0</v>
      </c>
      <c r="U57" s="153"/>
      <c r="V57" s="17"/>
      <c r="W57" s="21">
        <f t="shared" ref="W57" si="254">IF(F57&gt;2500,250,F57*0.1)</f>
        <v>0</v>
      </c>
      <c r="X57" s="21">
        <f t="shared" ref="X57" si="255">IF(G57&gt;2500,250,G57*0.1)</f>
        <v>0</v>
      </c>
      <c r="Y57" s="21">
        <f>IF(H57&gt;2500,250,H57*0.1)</f>
        <v>0</v>
      </c>
      <c r="Z57" s="21">
        <f>IF(I57&gt;2500,250,I57*0.1)</f>
        <v>0</v>
      </c>
      <c r="AA57" s="21">
        <f t="shared" ref="AA57" si="256">IF(J57&gt;2500,250,J57*0.1)</f>
        <v>0</v>
      </c>
      <c r="AB57" s="21">
        <f t="shared" ref="AB57" si="257">IF(K57&gt;2500,250,K57*0.1)</f>
        <v>0</v>
      </c>
      <c r="AC57" s="21">
        <f t="shared" ref="AC57" si="258">IF(L57&gt;2500,250,L57*0.1)</f>
        <v>0</v>
      </c>
      <c r="AD57" s="21">
        <f t="shared" ref="AD57" si="259">IF(M57&gt;2500,250,M57*0.1)</f>
        <v>0</v>
      </c>
      <c r="AE57" s="21">
        <f t="shared" ref="AE57" si="260">IF(N57&gt;2500,250,N57*0.1)</f>
        <v>0</v>
      </c>
      <c r="AF57" s="21">
        <f t="shared" ref="AF57" si="261">IF(O57&gt;2500,250,O57*0.1)</f>
        <v>0</v>
      </c>
      <c r="AG57" s="21">
        <f t="shared" ref="AG57" si="262">IF(P57&gt;2500,250,P57*0.1)</f>
        <v>0</v>
      </c>
      <c r="AH57" s="21">
        <f t="shared" ref="AH57" si="263">IF(Q57&gt;2500,250,Q57*0.1)</f>
        <v>0</v>
      </c>
    </row>
    <row r="58" spans="1:34" ht="30" customHeight="1" thickBot="1" x14ac:dyDescent="0.45">
      <c r="A58" s="184" t="s">
        <v>46</v>
      </c>
      <c r="B58" s="185"/>
      <c r="C58" s="185"/>
      <c r="D58" s="185"/>
      <c r="E58" s="186"/>
      <c r="F58" s="38">
        <f>SUM(F38:F57)</f>
        <v>0</v>
      </c>
      <c r="G58" s="38">
        <f t="shared" ref="G58" si="264">SUM(G38:G57)</f>
        <v>0</v>
      </c>
      <c r="H58" s="38">
        <f t="shared" ref="H58" si="265">SUM(H38:H57)</f>
        <v>0</v>
      </c>
      <c r="I58" s="38">
        <f t="shared" ref="I58" si="266">SUM(I38:I57)</f>
        <v>0</v>
      </c>
      <c r="J58" s="38">
        <f t="shared" ref="J58" si="267">SUM(J38:J57)</f>
        <v>0</v>
      </c>
      <c r="K58" s="38">
        <f t="shared" ref="K58" si="268">SUM(K38:K57)</f>
        <v>0</v>
      </c>
      <c r="L58" s="38">
        <f t="shared" ref="L58" si="269">SUM(L38:L57)</f>
        <v>0</v>
      </c>
      <c r="M58" s="38">
        <f t="shared" ref="M58" si="270">SUM(M38:M57)</f>
        <v>0</v>
      </c>
      <c r="N58" s="38">
        <f t="shared" ref="N58" si="271">SUM(N38:N57)</f>
        <v>0</v>
      </c>
      <c r="O58" s="38">
        <f t="shared" ref="O58" si="272">SUM(O38:O57)</f>
        <v>0</v>
      </c>
      <c r="P58" s="38">
        <f t="shared" ref="P58" si="273">SUM(P38:P57)</f>
        <v>0</v>
      </c>
      <c r="Q58" s="38">
        <f>SUM(Q38:Q57)</f>
        <v>0</v>
      </c>
      <c r="R58" s="39">
        <f>SUM(R38:R57)</f>
        <v>0</v>
      </c>
      <c r="S58" s="26"/>
      <c r="T58" s="45">
        <f>SUM(T38:T57)</f>
        <v>0</v>
      </c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s="1" customFormat="1" ht="27.75" customHeight="1" thickTop="1" x14ac:dyDescent="0.15">
      <c r="A59" s="187" t="s">
        <v>33</v>
      </c>
      <c r="B59" s="187"/>
      <c r="C59" s="187"/>
      <c r="D59" s="187"/>
      <c r="E59" s="187"/>
      <c r="F59" s="40">
        <f>F27+F58</f>
        <v>0</v>
      </c>
      <c r="G59" s="40">
        <f t="shared" ref="G59:Q59" si="274">G27+G58</f>
        <v>0</v>
      </c>
      <c r="H59" s="40">
        <f t="shared" si="274"/>
        <v>0</v>
      </c>
      <c r="I59" s="40">
        <f t="shared" si="274"/>
        <v>0</v>
      </c>
      <c r="J59" s="40">
        <f t="shared" si="274"/>
        <v>0</v>
      </c>
      <c r="K59" s="40">
        <f t="shared" si="274"/>
        <v>0</v>
      </c>
      <c r="L59" s="40">
        <f t="shared" si="274"/>
        <v>0</v>
      </c>
      <c r="M59" s="40">
        <f t="shared" si="274"/>
        <v>0</v>
      </c>
      <c r="N59" s="40">
        <f t="shared" si="274"/>
        <v>0</v>
      </c>
      <c r="O59" s="40">
        <f t="shared" si="274"/>
        <v>0</v>
      </c>
      <c r="P59" s="40">
        <f t="shared" si="274"/>
        <v>0</v>
      </c>
      <c r="Q59" s="40">
        <f t="shared" si="274"/>
        <v>0</v>
      </c>
      <c r="R59" s="54">
        <f>R27+R58</f>
        <v>0</v>
      </c>
      <c r="S59" s="27"/>
      <c r="T59" s="28">
        <f>T27+T58</f>
        <v>0</v>
      </c>
      <c r="U59" s="24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</row>
    <row r="60" spans="1:34" x14ac:dyDescent="0.4">
      <c r="A60" s="2" t="s">
        <v>39</v>
      </c>
      <c r="Q60" s="2" t="s">
        <v>34</v>
      </c>
      <c r="S60" s="2" t="s">
        <v>35</v>
      </c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x14ac:dyDescent="0.4"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</row>
    <row r="62" spans="1:34" x14ac:dyDescent="0.4"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</row>
    <row r="63" spans="1:34" x14ac:dyDescent="0.4"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</row>
    <row r="64" spans="1:34" x14ac:dyDescent="0.4"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</row>
    <row r="65" spans="21:34" x14ac:dyDescent="0.4"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</row>
    <row r="66" spans="21:34" x14ac:dyDescent="0.4"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</row>
    <row r="67" spans="21:34" x14ac:dyDescent="0.4"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</row>
  </sheetData>
  <sheetProtection sheet="1" objects="1" scenarios="1"/>
  <mergeCells count="134">
    <mergeCell ref="U56:U57"/>
    <mergeCell ref="U38:U39"/>
    <mergeCell ref="U40:U41"/>
    <mergeCell ref="U42:U43"/>
    <mergeCell ref="U44:U45"/>
    <mergeCell ref="U46:U47"/>
    <mergeCell ref="U48:U49"/>
    <mergeCell ref="U50:U51"/>
    <mergeCell ref="U52:U53"/>
    <mergeCell ref="U54:U55"/>
    <mergeCell ref="U9:U10"/>
    <mergeCell ref="U11:U12"/>
    <mergeCell ref="U13:U14"/>
    <mergeCell ref="U15:U16"/>
    <mergeCell ref="U17:U18"/>
    <mergeCell ref="U19:U20"/>
    <mergeCell ref="U21:U22"/>
    <mergeCell ref="U23:U24"/>
    <mergeCell ref="U25:U26"/>
    <mergeCell ref="A58:E58"/>
    <mergeCell ref="N33:O33"/>
    <mergeCell ref="P33:T33"/>
    <mergeCell ref="A59:E59"/>
    <mergeCell ref="A54:A55"/>
    <mergeCell ref="B54:B55"/>
    <mergeCell ref="C54:C55"/>
    <mergeCell ref="D54:D55"/>
    <mergeCell ref="A56:A57"/>
    <mergeCell ref="B56:B57"/>
    <mergeCell ref="C56:C57"/>
    <mergeCell ref="D56:D57"/>
    <mergeCell ref="A50:A51"/>
    <mergeCell ref="B50:B51"/>
    <mergeCell ref="C50:C51"/>
    <mergeCell ref="D50:D51"/>
    <mergeCell ref="A52:A53"/>
    <mergeCell ref="B52:B53"/>
    <mergeCell ref="C52:C53"/>
    <mergeCell ref="D52:D53"/>
    <mergeCell ref="A46:A47"/>
    <mergeCell ref="B46:B47"/>
    <mergeCell ref="C46:C47"/>
    <mergeCell ref="D46:D47"/>
    <mergeCell ref="A48:A49"/>
    <mergeCell ref="B48:B49"/>
    <mergeCell ref="C48:C49"/>
    <mergeCell ref="D48:D49"/>
    <mergeCell ref="A42:A43"/>
    <mergeCell ref="B42:B43"/>
    <mergeCell ref="C42:C43"/>
    <mergeCell ref="D42:D43"/>
    <mergeCell ref="A44:A45"/>
    <mergeCell ref="B44:B45"/>
    <mergeCell ref="C44:C45"/>
    <mergeCell ref="D44:D45"/>
    <mergeCell ref="A38:A39"/>
    <mergeCell ref="B38:B39"/>
    <mergeCell ref="C38:C39"/>
    <mergeCell ref="D38:D39"/>
    <mergeCell ref="A40:A41"/>
    <mergeCell ref="B40:B41"/>
    <mergeCell ref="C40:C41"/>
    <mergeCell ref="D40:D41"/>
    <mergeCell ref="F36:Q36"/>
    <mergeCell ref="R36:R37"/>
    <mergeCell ref="S36:S37"/>
    <mergeCell ref="T36:T37"/>
    <mergeCell ref="U36:U37"/>
    <mergeCell ref="W36:AH36"/>
    <mergeCell ref="A25:A26"/>
    <mergeCell ref="B25:B26"/>
    <mergeCell ref="C25:C26"/>
    <mergeCell ref="D25:D26"/>
    <mergeCell ref="A27:E27"/>
    <mergeCell ref="A36:A37"/>
    <mergeCell ref="B36:B37"/>
    <mergeCell ref="C36:C37"/>
    <mergeCell ref="D36:D37"/>
    <mergeCell ref="E36:E37"/>
    <mergeCell ref="A21:A22"/>
    <mergeCell ref="B21:B22"/>
    <mergeCell ref="C21:C22"/>
    <mergeCell ref="D21:D22"/>
    <mergeCell ref="A23:A24"/>
    <mergeCell ref="B23:B24"/>
    <mergeCell ref="C23:C24"/>
    <mergeCell ref="D23:D24"/>
    <mergeCell ref="A17:A18"/>
    <mergeCell ref="B17:B18"/>
    <mergeCell ref="C17:C18"/>
    <mergeCell ref="D17:D18"/>
    <mergeCell ref="A19:A20"/>
    <mergeCell ref="B19:B20"/>
    <mergeCell ref="C19:C20"/>
    <mergeCell ref="D19:D20"/>
    <mergeCell ref="A13:A14"/>
    <mergeCell ref="B13:B14"/>
    <mergeCell ref="C13:C14"/>
    <mergeCell ref="D13:D14"/>
    <mergeCell ref="A15:A16"/>
    <mergeCell ref="B15:B16"/>
    <mergeCell ref="C15:C16"/>
    <mergeCell ref="D15:D16"/>
    <mergeCell ref="A9:A10"/>
    <mergeCell ref="B9:B10"/>
    <mergeCell ref="C9:C10"/>
    <mergeCell ref="D9:D10"/>
    <mergeCell ref="A11:A12"/>
    <mergeCell ref="B11:B12"/>
    <mergeCell ref="C11:C12"/>
    <mergeCell ref="D11:D12"/>
    <mergeCell ref="U5:U6"/>
    <mergeCell ref="W5:AH5"/>
    <mergeCell ref="A7:A8"/>
    <mergeCell ref="B7:B8"/>
    <mergeCell ref="C7:C8"/>
    <mergeCell ref="D7:D8"/>
    <mergeCell ref="A5:A6"/>
    <mergeCell ref="B5:B6"/>
    <mergeCell ref="C5:C6"/>
    <mergeCell ref="D5:D6"/>
    <mergeCell ref="E5:E6"/>
    <mergeCell ref="F5:Q5"/>
    <mergeCell ref="U7:U8"/>
    <mergeCell ref="N2:O2"/>
    <mergeCell ref="P2:T2"/>
    <mergeCell ref="C3:D3"/>
    <mergeCell ref="E3:G3"/>
    <mergeCell ref="H3:J3"/>
    <mergeCell ref="N3:O3"/>
    <mergeCell ref="P3:T3"/>
    <mergeCell ref="R5:R6"/>
    <mergeCell ref="S5:S6"/>
    <mergeCell ref="T5:T6"/>
  </mergeCells>
  <phoneticPr fontId="3"/>
  <dataValidations count="1">
    <dataValidation imeMode="on" allowBlank="1" showInputMessage="1" showErrorMessage="1" sqref="P2:T3 P33:T34"/>
  </dataValidations>
  <printOptions horizontalCentered="1" verticalCentered="1"/>
  <pageMargins left="0.11811023622047245" right="0.11811023622047245" top="0.35433070866141736" bottom="0.15748031496062992" header="0.31496062992125984" footer="0"/>
  <pageSetup paperSize="9" scale="62" orientation="landscape" r:id="rId1"/>
  <rowBreaks count="1" manualBreakCount="1">
    <brk id="29" max="2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6</xdr:row>
                    <xdr:rowOff>342900</xdr:rowOff>
                  </from>
                  <to>
                    <xdr:col>21</xdr:col>
                    <xdr:colOff>352425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8</xdr:row>
                    <xdr:rowOff>314325</xdr:rowOff>
                  </from>
                  <to>
                    <xdr:col>21</xdr:col>
                    <xdr:colOff>352425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10</xdr:row>
                    <xdr:rowOff>314325</xdr:rowOff>
                  </from>
                  <to>
                    <xdr:col>21</xdr:col>
                    <xdr:colOff>352425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12</xdr:row>
                    <xdr:rowOff>314325</xdr:rowOff>
                  </from>
                  <to>
                    <xdr:col>21</xdr:col>
                    <xdr:colOff>352425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14</xdr:row>
                    <xdr:rowOff>314325</xdr:rowOff>
                  </from>
                  <to>
                    <xdr:col>21</xdr:col>
                    <xdr:colOff>352425</xdr:colOff>
                    <xdr:row>15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16</xdr:row>
                    <xdr:rowOff>314325</xdr:rowOff>
                  </from>
                  <to>
                    <xdr:col>21</xdr:col>
                    <xdr:colOff>352425</xdr:colOff>
                    <xdr:row>17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18</xdr:row>
                    <xdr:rowOff>314325</xdr:rowOff>
                  </from>
                  <to>
                    <xdr:col>21</xdr:col>
                    <xdr:colOff>352425</xdr:colOff>
                    <xdr:row>19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20</xdr:row>
                    <xdr:rowOff>314325</xdr:rowOff>
                  </from>
                  <to>
                    <xdr:col>21</xdr:col>
                    <xdr:colOff>352425</xdr:colOff>
                    <xdr:row>21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22</xdr:row>
                    <xdr:rowOff>314325</xdr:rowOff>
                  </from>
                  <to>
                    <xdr:col>21</xdr:col>
                    <xdr:colOff>352425</xdr:colOff>
                    <xdr:row>23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24</xdr:row>
                    <xdr:rowOff>314325</xdr:rowOff>
                  </from>
                  <to>
                    <xdr:col>21</xdr:col>
                    <xdr:colOff>352425</xdr:colOff>
                    <xdr:row>25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37</xdr:row>
                    <xdr:rowOff>342900</xdr:rowOff>
                  </from>
                  <to>
                    <xdr:col>21</xdr:col>
                    <xdr:colOff>352425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39</xdr:row>
                    <xdr:rowOff>314325</xdr:rowOff>
                  </from>
                  <to>
                    <xdr:col>21</xdr:col>
                    <xdr:colOff>352425</xdr:colOff>
                    <xdr:row>40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41</xdr:row>
                    <xdr:rowOff>314325</xdr:rowOff>
                  </from>
                  <to>
                    <xdr:col>21</xdr:col>
                    <xdr:colOff>352425</xdr:colOff>
                    <xdr:row>42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43</xdr:row>
                    <xdr:rowOff>314325</xdr:rowOff>
                  </from>
                  <to>
                    <xdr:col>21</xdr:col>
                    <xdr:colOff>352425</xdr:colOff>
                    <xdr:row>44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45</xdr:row>
                    <xdr:rowOff>314325</xdr:rowOff>
                  </from>
                  <to>
                    <xdr:col>21</xdr:col>
                    <xdr:colOff>352425</xdr:colOff>
                    <xdr:row>46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47</xdr:row>
                    <xdr:rowOff>314325</xdr:rowOff>
                  </from>
                  <to>
                    <xdr:col>21</xdr:col>
                    <xdr:colOff>352425</xdr:colOff>
                    <xdr:row>48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49</xdr:row>
                    <xdr:rowOff>314325</xdr:rowOff>
                  </from>
                  <to>
                    <xdr:col>21</xdr:col>
                    <xdr:colOff>352425</xdr:colOff>
                    <xdr:row>50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51</xdr:row>
                    <xdr:rowOff>314325</xdr:rowOff>
                  </from>
                  <to>
                    <xdr:col>21</xdr:col>
                    <xdr:colOff>352425</xdr:colOff>
                    <xdr:row>52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53</xdr:row>
                    <xdr:rowOff>314325</xdr:rowOff>
                  </from>
                  <to>
                    <xdr:col>21</xdr:col>
                    <xdr:colOff>352425</xdr:colOff>
                    <xdr:row>54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55</xdr:row>
                    <xdr:rowOff>314325</xdr:rowOff>
                  </from>
                  <to>
                    <xdr:col>21</xdr:col>
                    <xdr:colOff>352425</xdr:colOff>
                    <xdr:row>56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H96"/>
  <sheetViews>
    <sheetView view="pageBreakPreview" zoomScaleNormal="100" zoomScaleSheetLayoutView="100" workbookViewId="0">
      <selection activeCell="J9" sqref="J9"/>
    </sheetView>
  </sheetViews>
  <sheetFormatPr defaultRowHeight="13.5" x14ac:dyDescent="0.4"/>
  <cols>
    <col min="1" max="1" width="2.625" style="2" customWidth="1"/>
    <col min="2" max="2" width="7.5" style="2" customWidth="1"/>
    <col min="3" max="4" width="16.125" style="2" customWidth="1"/>
    <col min="5" max="5" width="5.25" style="2" customWidth="1"/>
    <col min="6" max="17" width="11" style="2" customWidth="1"/>
    <col min="18" max="18" width="12.5" style="2" customWidth="1"/>
    <col min="19" max="19" width="7.125" style="2" customWidth="1"/>
    <col min="20" max="20" width="11.25" style="2" customWidth="1"/>
    <col min="21" max="21" width="4.25" style="2" customWidth="1"/>
    <col min="22" max="16384" width="9" style="2"/>
  </cols>
  <sheetData>
    <row r="1" spans="1:34" ht="27" customHeight="1" x14ac:dyDescent="0.4">
      <c r="A1" s="10" t="s">
        <v>50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29" t="s">
        <v>51</v>
      </c>
    </row>
    <row r="2" spans="1:34" ht="46.5" customHeight="1" x14ac:dyDescent="0.1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60" t="s">
        <v>1</v>
      </c>
      <c r="O2" s="160"/>
      <c r="P2" s="171" t="s">
        <v>2</v>
      </c>
      <c r="Q2" s="171"/>
      <c r="R2" s="171"/>
      <c r="S2" s="171"/>
      <c r="T2" s="171"/>
    </row>
    <row r="3" spans="1:34" ht="46.5" customHeight="1" x14ac:dyDescent="0.15">
      <c r="C3" s="159" t="s">
        <v>3</v>
      </c>
      <c r="D3" s="159"/>
      <c r="E3" s="172"/>
      <c r="F3" s="172"/>
      <c r="G3" s="172"/>
      <c r="H3" s="159" t="s">
        <v>4</v>
      </c>
      <c r="I3" s="159"/>
      <c r="J3" s="159"/>
      <c r="K3" s="121"/>
      <c r="L3" s="122" t="s">
        <v>159</v>
      </c>
      <c r="M3" s="3"/>
      <c r="N3" s="164" t="s">
        <v>5</v>
      </c>
      <c r="O3" s="164"/>
      <c r="P3" s="173"/>
      <c r="Q3" s="173"/>
      <c r="R3" s="173"/>
      <c r="S3" s="173"/>
      <c r="T3" s="173"/>
    </row>
    <row r="4" spans="1:34" ht="26.25" customHeight="1" x14ac:dyDescent="0.4">
      <c r="A4" s="2" t="s">
        <v>36</v>
      </c>
    </row>
    <row r="5" spans="1:34" ht="26.25" customHeight="1" x14ac:dyDescent="0.4">
      <c r="A5" s="153"/>
      <c r="B5" s="155" t="s">
        <v>6</v>
      </c>
      <c r="C5" s="155" t="s">
        <v>59</v>
      </c>
      <c r="D5" s="155" t="s">
        <v>7</v>
      </c>
      <c r="E5" s="157" t="s">
        <v>41</v>
      </c>
      <c r="F5" s="159" t="s">
        <v>37</v>
      </c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5" t="s">
        <v>44</v>
      </c>
      <c r="S5" s="167" t="s">
        <v>8</v>
      </c>
      <c r="T5" s="169" t="s">
        <v>9</v>
      </c>
      <c r="U5" s="174" t="s">
        <v>161</v>
      </c>
      <c r="V5" s="17"/>
      <c r="W5" s="148" t="s">
        <v>45</v>
      </c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</row>
    <row r="6" spans="1:34" ht="26.25" customHeight="1" thickBot="1" x14ac:dyDescent="0.45">
      <c r="A6" s="154"/>
      <c r="B6" s="156"/>
      <c r="C6" s="156"/>
      <c r="D6" s="156"/>
      <c r="E6" s="158"/>
      <c r="F6" s="11" t="s">
        <v>38</v>
      </c>
      <c r="G6" s="11" t="s">
        <v>10</v>
      </c>
      <c r="H6" s="11" t="s">
        <v>12</v>
      </c>
      <c r="I6" s="11" t="s">
        <v>14</v>
      </c>
      <c r="J6" s="11" t="s">
        <v>16</v>
      </c>
      <c r="K6" s="11" t="s">
        <v>17</v>
      </c>
      <c r="L6" s="11" t="s">
        <v>19</v>
      </c>
      <c r="M6" s="11" t="s">
        <v>21</v>
      </c>
      <c r="N6" s="11" t="s">
        <v>23</v>
      </c>
      <c r="O6" s="11" t="s">
        <v>25</v>
      </c>
      <c r="P6" s="11" t="s">
        <v>27</v>
      </c>
      <c r="Q6" s="11" t="s">
        <v>29</v>
      </c>
      <c r="R6" s="166"/>
      <c r="S6" s="168"/>
      <c r="T6" s="170"/>
      <c r="U6" s="175"/>
      <c r="V6" s="17"/>
      <c r="W6" s="20" t="s">
        <v>38</v>
      </c>
      <c r="X6" s="20" t="s">
        <v>11</v>
      </c>
      <c r="Y6" s="20" t="s">
        <v>13</v>
      </c>
      <c r="Z6" s="20" t="s">
        <v>15</v>
      </c>
      <c r="AA6" s="20" t="s">
        <v>16</v>
      </c>
      <c r="AB6" s="20" t="s">
        <v>18</v>
      </c>
      <c r="AC6" s="20" t="s">
        <v>20</v>
      </c>
      <c r="AD6" s="20" t="s">
        <v>22</v>
      </c>
      <c r="AE6" s="20" t="s">
        <v>24</v>
      </c>
      <c r="AF6" s="20" t="s">
        <v>26</v>
      </c>
      <c r="AG6" s="20" t="s">
        <v>28</v>
      </c>
      <c r="AH6" s="20" t="s">
        <v>30</v>
      </c>
    </row>
    <row r="7" spans="1:34" ht="32.25" customHeight="1" x14ac:dyDescent="0.4">
      <c r="A7" s="149">
        <v>1</v>
      </c>
      <c r="B7" s="176"/>
      <c r="C7" s="176"/>
      <c r="D7" s="176"/>
      <c r="E7" s="7" t="s">
        <v>42</v>
      </c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2">
        <f>SUM(F7:Q7)</f>
        <v>0</v>
      </c>
      <c r="S7" s="13" t="s">
        <v>31</v>
      </c>
      <c r="T7" s="41">
        <f>SUM(W7:AH7)</f>
        <v>0</v>
      </c>
      <c r="U7" s="178"/>
      <c r="V7" s="17"/>
      <c r="W7" s="21">
        <f>IF(F7&gt;2500,500,F7*0.2)</f>
        <v>0</v>
      </c>
      <c r="X7" s="21">
        <f t="shared" ref="X7:AH7" si="0">IF(G7&gt;2500,500,G7*0.2)</f>
        <v>0</v>
      </c>
      <c r="Y7" s="21">
        <f t="shared" si="0"/>
        <v>0</v>
      </c>
      <c r="Z7" s="21">
        <f t="shared" si="0"/>
        <v>0</v>
      </c>
      <c r="AA7" s="21">
        <f t="shared" si="0"/>
        <v>0</v>
      </c>
      <c r="AB7" s="21">
        <f t="shared" si="0"/>
        <v>0</v>
      </c>
      <c r="AC7" s="21">
        <f t="shared" si="0"/>
        <v>0</v>
      </c>
      <c r="AD7" s="21">
        <f t="shared" si="0"/>
        <v>0</v>
      </c>
      <c r="AE7" s="21">
        <f t="shared" si="0"/>
        <v>0</v>
      </c>
      <c r="AF7" s="21">
        <f t="shared" si="0"/>
        <v>0</v>
      </c>
      <c r="AG7" s="21">
        <f t="shared" si="0"/>
        <v>0</v>
      </c>
      <c r="AH7" s="21">
        <f t="shared" si="0"/>
        <v>0</v>
      </c>
    </row>
    <row r="8" spans="1:34" ht="32.25" customHeight="1" x14ac:dyDescent="0.4">
      <c r="A8" s="132"/>
      <c r="B8" s="177"/>
      <c r="C8" s="177"/>
      <c r="D8" s="177"/>
      <c r="E8" s="8" t="s">
        <v>43</v>
      </c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4">
        <f>SUM(F8:Q8)</f>
        <v>0</v>
      </c>
      <c r="S8" s="14" t="s">
        <v>40</v>
      </c>
      <c r="T8" s="42">
        <f>SUM(W8:AH8)</f>
        <v>0</v>
      </c>
      <c r="U8" s="153"/>
      <c r="V8" s="17"/>
      <c r="W8" s="21">
        <f t="shared" ref="W8:AH8" si="1">IF(F8&gt;2500,250,F8*0.1)</f>
        <v>0</v>
      </c>
      <c r="X8" s="21">
        <f t="shared" si="1"/>
        <v>0</v>
      </c>
      <c r="Y8" s="21">
        <f t="shared" si="1"/>
        <v>0</v>
      </c>
      <c r="Z8" s="21">
        <f t="shared" si="1"/>
        <v>0</v>
      </c>
      <c r="AA8" s="21">
        <f t="shared" si="1"/>
        <v>0</v>
      </c>
      <c r="AB8" s="21">
        <f t="shared" si="1"/>
        <v>0</v>
      </c>
      <c r="AC8" s="21">
        <f t="shared" si="1"/>
        <v>0</v>
      </c>
      <c r="AD8" s="21">
        <f t="shared" si="1"/>
        <v>0</v>
      </c>
      <c r="AE8" s="21">
        <f t="shared" si="1"/>
        <v>0</v>
      </c>
      <c r="AF8" s="21">
        <f t="shared" si="1"/>
        <v>0</v>
      </c>
      <c r="AG8" s="21">
        <f t="shared" si="1"/>
        <v>0</v>
      </c>
      <c r="AH8" s="21">
        <f t="shared" si="1"/>
        <v>0</v>
      </c>
    </row>
    <row r="9" spans="1:34" ht="32.25" customHeight="1" x14ac:dyDescent="0.4">
      <c r="A9" s="132">
        <v>2</v>
      </c>
      <c r="B9" s="179"/>
      <c r="C9" s="179"/>
      <c r="D9" s="179"/>
      <c r="E9" s="9" t="s">
        <v>42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6">
        <f>SUM(F9:Q9)</f>
        <v>0</v>
      </c>
      <c r="S9" s="15" t="s">
        <v>31</v>
      </c>
      <c r="T9" s="43">
        <f>SUM(W9:AH9)</f>
        <v>0</v>
      </c>
      <c r="U9" s="153"/>
      <c r="V9" s="17"/>
      <c r="W9" s="21">
        <f t="shared" ref="W9:AH9" si="2">IF(F9&gt;2500,500,F9*0.2)</f>
        <v>0</v>
      </c>
      <c r="X9" s="21">
        <f t="shared" si="2"/>
        <v>0</v>
      </c>
      <c r="Y9" s="21">
        <f t="shared" si="2"/>
        <v>0</v>
      </c>
      <c r="Z9" s="21">
        <f t="shared" si="2"/>
        <v>0</v>
      </c>
      <c r="AA9" s="21">
        <f t="shared" si="2"/>
        <v>0</v>
      </c>
      <c r="AB9" s="21">
        <f t="shared" si="2"/>
        <v>0</v>
      </c>
      <c r="AC9" s="21">
        <f t="shared" si="2"/>
        <v>0</v>
      </c>
      <c r="AD9" s="21">
        <f t="shared" si="2"/>
        <v>0</v>
      </c>
      <c r="AE9" s="21">
        <f t="shared" si="2"/>
        <v>0</v>
      </c>
      <c r="AF9" s="21">
        <f t="shared" si="2"/>
        <v>0</v>
      </c>
      <c r="AG9" s="21">
        <f t="shared" si="2"/>
        <v>0</v>
      </c>
      <c r="AH9" s="21">
        <f t="shared" si="2"/>
        <v>0</v>
      </c>
    </row>
    <row r="10" spans="1:34" ht="32.25" customHeight="1" x14ac:dyDescent="0.4">
      <c r="A10" s="132"/>
      <c r="B10" s="177"/>
      <c r="C10" s="177"/>
      <c r="D10" s="177"/>
      <c r="E10" s="8" t="s">
        <v>43</v>
      </c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4">
        <f>SUM(F10:Q10)</f>
        <v>0</v>
      </c>
      <c r="S10" s="14" t="s">
        <v>40</v>
      </c>
      <c r="T10" s="42">
        <f>SUM(W10:AH10)</f>
        <v>0</v>
      </c>
      <c r="U10" s="153"/>
      <c r="V10" s="17"/>
      <c r="W10" s="21">
        <f t="shared" ref="W10:AH10" si="3">IF(F10&gt;2500,250,F10*0.1)</f>
        <v>0</v>
      </c>
      <c r="X10" s="21">
        <f t="shared" si="3"/>
        <v>0</v>
      </c>
      <c r="Y10" s="21">
        <f t="shared" si="3"/>
        <v>0</v>
      </c>
      <c r="Z10" s="21">
        <f t="shared" si="3"/>
        <v>0</v>
      </c>
      <c r="AA10" s="21">
        <f t="shared" si="3"/>
        <v>0</v>
      </c>
      <c r="AB10" s="21">
        <f t="shared" si="3"/>
        <v>0</v>
      </c>
      <c r="AC10" s="21">
        <f t="shared" si="3"/>
        <v>0</v>
      </c>
      <c r="AD10" s="21">
        <f t="shared" si="3"/>
        <v>0</v>
      </c>
      <c r="AE10" s="21">
        <f t="shared" si="3"/>
        <v>0</v>
      </c>
      <c r="AF10" s="21">
        <f t="shared" si="3"/>
        <v>0</v>
      </c>
      <c r="AG10" s="21">
        <f t="shared" si="3"/>
        <v>0</v>
      </c>
      <c r="AH10" s="21">
        <f t="shared" si="3"/>
        <v>0</v>
      </c>
    </row>
    <row r="11" spans="1:34" ht="32.25" customHeight="1" x14ac:dyDescent="0.4">
      <c r="A11" s="132">
        <v>3</v>
      </c>
      <c r="B11" s="179"/>
      <c r="C11" s="179"/>
      <c r="D11" s="179"/>
      <c r="E11" s="9" t="s">
        <v>42</v>
      </c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6">
        <f t="shared" ref="R11:R26" si="4">SUM(F11:Q11)</f>
        <v>0</v>
      </c>
      <c r="S11" s="15" t="s">
        <v>31</v>
      </c>
      <c r="T11" s="43">
        <f t="shared" ref="T11:T26" si="5">SUM(W11:AH11)</f>
        <v>0</v>
      </c>
      <c r="U11" s="153"/>
      <c r="V11" s="17"/>
      <c r="W11" s="21">
        <f t="shared" ref="W11:AH11" si="6">IF(F11&gt;2500,500,F11*0.2)</f>
        <v>0</v>
      </c>
      <c r="X11" s="21">
        <f t="shared" si="6"/>
        <v>0</v>
      </c>
      <c r="Y11" s="21">
        <f t="shared" si="6"/>
        <v>0</v>
      </c>
      <c r="Z11" s="21">
        <f t="shared" si="6"/>
        <v>0</v>
      </c>
      <c r="AA11" s="21">
        <f t="shared" si="6"/>
        <v>0</v>
      </c>
      <c r="AB11" s="21">
        <f t="shared" si="6"/>
        <v>0</v>
      </c>
      <c r="AC11" s="21">
        <f t="shared" si="6"/>
        <v>0</v>
      </c>
      <c r="AD11" s="21">
        <f t="shared" si="6"/>
        <v>0</v>
      </c>
      <c r="AE11" s="21">
        <f t="shared" si="6"/>
        <v>0</v>
      </c>
      <c r="AF11" s="21">
        <f t="shared" si="6"/>
        <v>0</v>
      </c>
      <c r="AG11" s="21">
        <f t="shared" si="6"/>
        <v>0</v>
      </c>
      <c r="AH11" s="21">
        <f t="shared" si="6"/>
        <v>0</v>
      </c>
    </row>
    <row r="12" spans="1:34" ht="32.25" customHeight="1" x14ac:dyDescent="0.4">
      <c r="A12" s="132"/>
      <c r="B12" s="177"/>
      <c r="C12" s="177"/>
      <c r="D12" s="177"/>
      <c r="E12" s="8" t="s">
        <v>43</v>
      </c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4">
        <f t="shared" si="4"/>
        <v>0</v>
      </c>
      <c r="S12" s="14" t="s">
        <v>40</v>
      </c>
      <c r="T12" s="42">
        <f t="shared" si="5"/>
        <v>0</v>
      </c>
      <c r="U12" s="153"/>
      <c r="V12" s="17"/>
      <c r="W12" s="21">
        <f t="shared" ref="W12:AH12" si="7">IF(F12&gt;2500,250,F12*0.1)</f>
        <v>0</v>
      </c>
      <c r="X12" s="21">
        <f t="shared" si="7"/>
        <v>0</v>
      </c>
      <c r="Y12" s="21">
        <f t="shared" si="7"/>
        <v>0</v>
      </c>
      <c r="Z12" s="21">
        <f t="shared" si="7"/>
        <v>0</v>
      </c>
      <c r="AA12" s="21">
        <f t="shared" si="7"/>
        <v>0</v>
      </c>
      <c r="AB12" s="21">
        <f t="shared" si="7"/>
        <v>0</v>
      </c>
      <c r="AC12" s="21">
        <f t="shared" si="7"/>
        <v>0</v>
      </c>
      <c r="AD12" s="21">
        <f t="shared" si="7"/>
        <v>0</v>
      </c>
      <c r="AE12" s="21">
        <f t="shared" si="7"/>
        <v>0</v>
      </c>
      <c r="AF12" s="21">
        <f t="shared" si="7"/>
        <v>0</v>
      </c>
      <c r="AG12" s="21">
        <f t="shared" si="7"/>
        <v>0</v>
      </c>
      <c r="AH12" s="21">
        <f t="shared" si="7"/>
        <v>0</v>
      </c>
    </row>
    <row r="13" spans="1:34" ht="32.25" customHeight="1" x14ac:dyDescent="0.4">
      <c r="A13" s="132">
        <v>4</v>
      </c>
      <c r="B13" s="179"/>
      <c r="C13" s="179"/>
      <c r="D13" s="179"/>
      <c r="E13" s="9" t="s">
        <v>42</v>
      </c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6">
        <f t="shared" si="4"/>
        <v>0</v>
      </c>
      <c r="S13" s="15" t="s">
        <v>31</v>
      </c>
      <c r="T13" s="43">
        <f t="shared" si="5"/>
        <v>0</v>
      </c>
      <c r="U13" s="153"/>
      <c r="V13" s="17"/>
      <c r="W13" s="21">
        <f t="shared" ref="W13:AH13" si="8">IF(F13&gt;2500,500,F13*0.2)</f>
        <v>0</v>
      </c>
      <c r="X13" s="21">
        <f t="shared" si="8"/>
        <v>0</v>
      </c>
      <c r="Y13" s="21">
        <f t="shared" si="8"/>
        <v>0</v>
      </c>
      <c r="Z13" s="21">
        <f t="shared" si="8"/>
        <v>0</v>
      </c>
      <c r="AA13" s="21">
        <f t="shared" si="8"/>
        <v>0</v>
      </c>
      <c r="AB13" s="21">
        <f t="shared" si="8"/>
        <v>0</v>
      </c>
      <c r="AC13" s="21">
        <f t="shared" si="8"/>
        <v>0</v>
      </c>
      <c r="AD13" s="21">
        <f t="shared" si="8"/>
        <v>0</v>
      </c>
      <c r="AE13" s="21">
        <f t="shared" si="8"/>
        <v>0</v>
      </c>
      <c r="AF13" s="21">
        <f t="shared" si="8"/>
        <v>0</v>
      </c>
      <c r="AG13" s="21">
        <f t="shared" si="8"/>
        <v>0</v>
      </c>
      <c r="AH13" s="21">
        <f t="shared" si="8"/>
        <v>0</v>
      </c>
    </row>
    <row r="14" spans="1:34" ht="32.25" customHeight="1" x14ac:dyDescent="0.4">
      <c r="A14" s="132"/>
      <c r="B14" s="177"/>
      <c r="C14" s="177"/>
      <c r="D14" s="177"/>
      <c r="E14" s="8" t="s">
        <v>43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4">
        <f t="shared" si="4"/>
        <v>0</v>
      </c>
      <c r="S14" s="14" t="s">
        <v>40</v>
      </c>
      <c r="T14" s="42">
        <f t="shared" si="5"/>
        <v>0</v>
      </c>
      <c r="U14" s="153"/>
      <c r="V14" s="17"/>
      <c r="W14" s="21">
        <f t="shared" ref="W14:AH14" si="9">IF(F14&gt;2500,250,F14*0.1)</f>
        <v>0</v>
      </c>
      <c r="X14" s="21">
        <f t="shared" si="9"/>
        <v>0</v>
      </c>
      <c r="Y14" s="21">
        <f t="shared" si="9"/>
        <v>0</v>
      </c>
      <c r="Z14" s="21">
        <f t="shared" si="9"/>
        <v>0</v>
      </c>
      <c r="AA14" s="21">
        <f t="shared" si="9"/>
        <v>0</v>
      </c>
      <c r="AB14" s="21">
        <f t="shared" si="9"/>
        <v>0</v>
      </c>
      <c r="AC14" s="21">
        <f t="shared" si="9"/>
        <v>0</v>
      </c>
      <c r="AD14" s="21">
        <f t="shared" si="9"/>
        <v>0</v>
      </c>
      <c r="AE14" s="21">
        <f t="shared" si="9"/>
        <v>0</v>
      </c>
      <c r="AF14" s="21">
        <f t="shared" si="9"/>
        <v>0</v>
      </c>
      <c r="AG14" s="21">
        <f t="shared" si="9"/>
        <v>0</v>
      </c>
      <c r="AH14" s="21">
        <f t="shared" si="9"/>
        <v>0</v>
      </c>
    </row>
    <row r="15" spans="1:34" ht="32.25" customHeight="1" x14ac:dyDescent="0.4">
      <c r="A15" s="132">
        <v>5</v>
      </c>
      <c r="B15" s="179"/>
      <c r="C15" s="179"/>
      <c r="D15" s="179"/>
      <c r="E15" s="9" t="s">
        <v>42</v>
      </c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6">
        <f t="shared" si="4"/>
        <v>0</v>
      </c>
      <c r="S15" s="15" t="s">
        <v>31</v>
      </c>
      <c r="T15" s="43">
        <f t="shared" si="5"/>
        <v>0</v>
      </c>
      <c r="U15" s="153"/>
      <c r="V15" s="17"/>
      <c r="W15" s="21">
        <f t="shared" ref="W15:AH15" si="10">IF(F15&gt;2500,500,F15*0.2)</f>
        <v>0</v>
      </c>
      <c r="X15" s="21">
        <f t="shared" si="10"/>
        <v>0</v>
      </c>
      <c r="Y15" s="21">
        <f t="shared" si="10"/>
        <v>0</v>
      </c>
      <c r="Z15" s="21">
        <f t="shared" si="10"/>
        <v>0</v>
      </c>
      <c r="AA15" s="21">
        <f t="shared" si="10"/>
        <v>0</v>
      </c>
      <c r="AB15" s="21">
        <f t="shared" si="10"/>
        <v>0</v>
      </c>
      <c r="AC15" s="21">
        <f t="shared" si="10"/>
        <v>0</v>
      </c>
      <c r="AD15" s="21">
        <f t="shared" si="10"/>
        <v>0</v>
      </c>
      <c r="AE15" s="21">
        <f t="shared" si="10"/>
        <v>0</v>
      </c>
      <c r="AF15" s="21">
        <f t="shared" si="10"/>
        <v>0</v>
      </c>
      <c r="AG15" s="21">
        <f t="shared" si="10"/>
        <v>0</v>
      </c>
      <c r="AH15" s="21">
        <f t="shared" si="10"/>
        <v>0</v>
      </c>
    </row>
    <row r="16" spans="1:34" ht="32.25" customHeight="1" x14ac:dyDescent="0.4">
      <c r="A16" s="132"/>
      <c r="B16" s="177"/>
      <c r="C16" s="177"/>
      <c r="D16" s="177"/>
      <c r="E16" s="8" t="s">
        <v>43</v>
      </c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4">
        <f t="shared" si="4"/>
        <v>0</v>
      </c>
      <c r="S16" s="14" t="s">
        <v>40</v>
      </c>
      <c r="T16" s="42">
        <f t="shared" si="5"/>
        <v>0</v>
      </c>
      <c r="U16" s="153"/>
      <c r="V16" s="17"/>
      <c r="W16" s="21">
        <f t="shared" ref="W16:AH16" si="11">IF(F16&gt;2500,250,F16*0.1)</f>
        <v>0</v>
      </c>
      <c r="X16" s="21">
        <f t="shared" si="11"/>
        <v>0</v>
      </c>
      <c r="Y16" s="21">
        <f t="shared" si="11"/>
        <v>0</v>
      </c>
      <c r="Z16" s="21">
        <f t="shared" si="11"/>
        <v>0</v>
      </c>
      <c r="AA16" s="21">
        <f t="shared" si="11"/>
        <v>0</v>
      </c>
      <c r="AB16" s="21">
        <f t="shared" si="11"/>
        <v>0</v>
      </c>
      <c r="AC16" s="21">
        <f t="shared" si="11"/>
        <v>0</v>
      </c>
      <c r="AD16" s="21">
        <f t="shared" si="11"/>
        <v>0</v>
      </c>
      <c r="AE16" s="21">
        <f t="shared" si="11"/>
        <v>0</v>
      </c>
      <c r="AF16" s="21">
        <f t="shared" si="11"/>
        <v>0</v>
      </c>
      <c r="AG16" s="21">
        <f t="shared" si="11"/>
        <v>0</v>
      </c>
      <c r="AH16" s="21">
        <f t="shared" si="11"/>
        <v>0</v>
      </c>
    </row>
    <row r="17" spans="1:34" ht="32.25" customHeight="1" x14ac:dyDescent="0.4">
      <c r="A17" s="132">
        <v>6</v>
      </c>
      <c r="B17" s="179"/>
      <c r="C17" s="179"/>
      <c r="D17" s="179"/>
      <c r="E17" s="9" t="s">
        <v>42</v>
      </c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6">
        <f t="shared" si="4"/>
        <v>0</v>
      </c>
      <c r="S17" s="15" t="s">
        <v>31</v>
      </c>
      <c r="T17" s="43">
        <f t="shared" si="5"/>
        <v>0</v>
      </c>
      <c r="U17" s="153"/>
      <c r="V17" s="17"/>
      <c r="W17" s="21">
        <f t="shared" ref="W17:AH17" si="12">IF(F17&gt;2500,500,F17*0.2)</f>
        <v>0</v>
      </c>
      <c r="X17" s="21">
        <f t="shared" si="12"/>
        <v>0</v>
      </c>
      <c r="Y17" s="21">
        <f t="shared" si="12"/>
        <v>0</v>
      </c>
      <c r="Z17" s="21">
        <f t="shared" si="12"/>
        <v>0</v>
      </c>
      <c r="AA17" s="21">
        <f t="shared" si="12"/>
        <v>0</v>
      </c>
      <c r="AB17" s="21">
        <f t="shared" si="12"/>
        <v>0</v>
      </c>
      <c r="AC17" s="21">
        <f t="shared" si="12"/>
        <v>0</v>
      </c>
      <c r="AD17" s="21">
        <f t="shared" si="12"/>
        <v>0</v>
      </c>
      <c r="AE17" s="21">
        <f t="shared" si="12"/>
        <v>0</v>
      </c>
      <c r="AF17" s="21">
        <f t="shared" si="12"/>
        <v>0</v>
      </c>
      <c r="AG17" s="21">
        <f t="shared" si="12"/>
        <v>0</v>
      </c>
      <c r="AH17" s="21">
        <f t="shared" si="12"/>
        <v>0</v>
      </c>
    </row>
    <row r="18" spans="1:34" ht="32.25" customHeight="1" x14ac:dyDescent="0.4">
      <c r="A18" s="132"/>
      <c r="B18" s="177"/>
      <c r="C18" s="177"/>
      <c r="D18" s="177"/>
      <c r="E18" s="8" t="s">
        <v>43</v>
      </c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4">
        <f t="shared" si="4"/>
        <v>0</v>
      </c>
      <c r="S18" s="14" t="s">
        <v>40</v>
      </c>
      <c r="T18" s="42">
        <f t="shared" si="5"/>
        <v>0</v>
      </c>
      <c r="U18" s="153"/>
      <c r="V18" s="17"/>
      <c r="W18" s="21">
        <f t="shared" ref="W18:AH18" si="13">IF(F18&gt;2500,250,F18*0.1)</f>
        <v>0</v>
      </c>
      <c r="X18" s="21">
        <f t="shared" si="13"/>
        <v>0</v>
      </c>
      <c r="Y18" s="21">
        <f t="shared" si="13"/>
        <v>0</v>
      </c>
      <c r="Z18" s="21">
        <f t="shared" si="13"/>
        <v>0</v>
      </c>
      <c r="AA18" s="21">
        <f t="shared" si="13"/>
        <v>0</v>
      </c>
      <c r="AB18" s="21">
        <f t="shared" si="13"/>
        <v>0</v>
      </c>
      <c r="AC18" s="21">
        <f t="shared" si="13"/>
        <v>0</v>
      </c>
      <c r="AD18" s="21">
        <f t="shared" si="13"/>
        <v>0</v>
      </c>
      <c r="AE18" s="21">
        <f t="shared" si="13"/>
        <v>0</v>
      </c>
      <c r="AF18" s="21">
        <f t="shared" si="13"/>
        <v>0</v>
      </c>
      <c r="AG18" s="21">
        <f t="shared" si="13"/>
        <v>0</v>
      </c>
      <c r="AH18" s="21">
        <f t="shared" si="13"/>
        <v>0</v>
      </c>
    </row>
    <row r="19" spans="1:34" ht="32.25" customHeight="1" x14ac:dyDescent="0.4">
      <c r="A19" s="132">
        <v>7</v>
      </c>
      <c r="B19" s="179"/>
      <c r="C19" s="179"/>
      <c r="D19" s="179"/>
      <c r="E19" s="9" t="s">
        <v>42</v>
      </c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6">
        <f t="shared" si="4"/>
        <v>0</v>
      </c>
      <c r="S19" s="15" t="s">
        <v>31</v>
      </c>
      <c r="T19" s="43">
        <f t="shared" si="5"/>
        <v>0</v>
      </c>
      <c r="U19" s="153"/>
      <c r="V19" s="17"/>
      <c r="W19" s="21">
        <f t="shared" ref="W19:AH19" si="14">IF(F19&gt;2500,500,F19*0.2)</f>
        <v>0</v>
      </c>
      <c r="X19" s="21">
        <f t="shared" si="14"/>
        <v>0</v>
      </c>
      <c r="Y19" s="21">
        <f t="shared" si="14"/>
        <v>0</v>
      </c>
      <c r="Z19" s="21">
        <f t="shared" si="14"/>
        <v>0</v>
      </c>
      <c r="AA19" s="21">
        <f t="shared" si="14"/>
        <v>0</v>
      </c>
      <c r="AB19" s="21">
        <f t="shared" si="14"/>
        <v>0</v>
      </c>
      <c r="AC19" s="21">
        <f t="shared" si="14"/>
        <v>0</v>
      </c>
      <c r="AD19" s="21">
        <f t="shared" si="14"/>
        <v>0</v>
      </c>
      <c r="AE19" s="21">
        <f t="shared" si="14"/>
        <v>0</v>
      </c>
      <c r="AF19" s="21">
        <f t="shared" si="14"/>
        <v>0</v>
      </c>
      <c r="AG19" s="21">
        <f t="shared" si="14"/>
        <v>0</v>
      </c>
      <c r="AH19" s="21">
        <f t="shared" si="14"/>
        <v>0</v>
      </c>
    </row>
    <row r="20" spans="1:34" ht="32.25" customHeight="1" x14ac:dyDescent="0.4">
      <c r="A20" s="132"/>
      <c r="B20" s="177"/>
      <c r="C20" s="177"/>
      <c r="D20" s="177"/>
      <c r="E20" s="8" t="s">
        <v>43</v>
      </c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4">
        <f t="shared" si="4"/>
        <v>0</v>
      </c>
      <c r="S20" s="14" t="s">
        <v>40</v>
      </c>
      <c r="T20" s="42">
        <f t="shared" si="5"/>
        <v>0</v>
      </c>
      <c r="U20" s="153"/>
      <c r="V20" s="17"/>
      <c r="W20" s="21">
        <f t="shared" ref="W20:AH20" si="15">IF(F20&gt;2500,250,F20*0.1)</f>
        <v>0</v>
      </c>
      <c r="X20" s="21">
        <f t="shared" si="15"/>
        <v>0</v>
      </c>
      <c r="Y20" s="21">
        <f t="shared" si="15"/>
        <v>0</v>
      </c>
      <c r="Z20" s="21">
        <f t="shared" si="15"/>
        <v>0</v>
      </c>
      <c r="AA20" s="21">
        <f t="shared" si="15"/>
        <v>0</v>
      </c>
      <c r="AB20" s="21">
        <f t="shared" si="15"/>
        <v>0</v>
      </c>
      <c r="AC20" s="21">
        <f t="shared" si="15"/>
        <v>0</v>
      </c>
      <c r="AD20" s="21">
        <f t="shared" si="15"/>
        <v>0</v>
      </c>
      <c r="AE20" s="21">
        <f t="shared" si="15"/>
        <v>0</v>
      </c>
      <c r="AF20" s="21">
        <f t="shared" si="15"/>
        <v>0</v>
      </c>
      <c r="AG20" s="21">
        <f t="shared" si="15"/>
        <v>0</v>
      </c>
      <c r="AH20" s="21">
        <f t="shared" si="15"/>
        <v>0</v>
      </c>
    </row>
    <row r="21" spans="1:34" ht="32.25" customHeight="1" x14ac:dyDescent="0.4">
      <c r="A21" s="132">
        <v>8</v>
      </c>
      <c r="B21" s="179"/>
      <c r="C21" s="179"/>
      <c r="D21" s="179"/>
      <c r="E21" s="9" t="s">
        <v>42</v>
      </c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6">
        <f t="shared" si="4"/>
        <v>0</v>
      </c>
      <c r="S21" s="15" t="s">
        <v>31</v>
      </c>
      <c r="T21" s="43">
        <f t="shared" si="5"/>
        <v>0</v>
      </c>
      <c r="U21" s="153"/>
      <c r="V21" s="17"/>
      <c r="W21" s="21">
        <f t="shared" ref="W21:AH21" si="16">IF(F21&gt;2500,500,F21*0.2)</f>
        <v>0</v>
      </c>
      <c r="X21" s="21">
        <f t="shared" si="16"/>
        <v>0</v>
      </c>
      <c r="Y21" s="21">
        <f t="shared" si="16"/>
        <v>0</v>
      </c>
      <c r="Z21" s="21">
        <f t="shared" si="16"/>
        <v>0</v>
      </c>
      <c r="AA21" s="21">
        <f t="shared" si="16"/>
        <v>0</v>
      </c>
      <c r="AB21" s="21">
        <f t="shared" si="16"/>
        <v>0</v>
      </c>
      <c r="AC21" s="21">
        <f t="shared" si="16"/>
        <v>0</v>
      </c>
      <c r="AD21" s="21">
        <f t="shared" si="16"/>
        <v>0</v>
      </c>
      <c r="AE21" s="21">
        <f t="shared" si="16"/>
        <v>0</v>
      </c>
      <c r="AF21" s="21">
        <f t="shared" si="16"/>
        <v>0</v>
      </c>
      <c r="AG21" s="21">
        <f t="shared" si="16"/>
        <v>0</v>
      </c>
      <c r="AH21" s="21">
        <f t="shared" si="16"/>
        <v>0</v>
      </c>
    </row>
    <row r="22" spans="1:34" ht="32.25" customHeight="1" x14ac:dyDescent="0.4">
      <c r="A22" s="132"/>
      <c r="B22" s="177"/>
      <c r="C22" s="177"/>
      <c r="D22" s="177"/>
      <c r="E22" s="8" t="s">
        <v>43</v>
      </c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4">
        <f t="shared" si="4"/>
        <v>0</v>
      </c>
      <c r="S22" s="14" t="s">
        <v>40</v>
      </c>
      <c r="T22" s="42">
        <f t="shared" si="5"/>
        <v>0</v>
      </c>
      <c r="U22" s="153"/>
      <c r="V22" s="17"/>
      <c r="W22" s="21">
        <f t="shared" ref="W22:AH22" si="17">IF(F22&gt;2500,250,F22*0.1)</f>
        <v>0</v>
      </c>
      <c r="X22" s="21">
        <f t="shared" si="17"/>
        <v>0</v>
      </c>
      <c r="Y22" s="21">
        <f t="shared" si="17"/>
        <v>0</v>
      </c>
      <c r="Z22" s="21">
        <f t="shared" si="17"/>
        <v>0</v>
      </c>
      <c r="AA22" s="21">
        <f t="shared" si="17"/>
        <v>0</v>
      </c>
      <c r="AB22" s="21">
        <f t="shared" si="17"/>
        <v>0</v>
      </c>
      <c r="AC22" s="21">
        <f t="shared" si="17"/>
        <v>0</v>
      </c>
      <c r="AD22" s="21">
        <f t="shared" si="17"/>
        <v>0</v>
      </c>
      <c r="AE22" s="21">
        <f t="shared" si="17"/>
        <v>0</v>
      </c>
      <c r="AF22" s="21">
        <f t="shared" si="17"/>
        <v>0</v>
      </c>
      <c r="AG22" s="21">
        <f t="shared" si="17"/>
        <v>0</v>
      </c>
      <c r="AH22" s="21">
        <f t="shared" si="17"/>
        <v>0</v>
      </c>
    </row>
    <row r="23" spans="1:34" ht="32.25" customHeight="1" x14ac:dyDescent="0.4">
      <c r="A23" s="132">
        <v>9</v>
      </c>
      <c r="B23" s="179"/>
      <c r="C23" s="179"/>
      <c r="D23" s="179"/>
      <c r="E23" s="9" t="s">
        <v>42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6">
        <f t="shared" si="4"/>
        <v>0</v>
      </c>
      <c r="S23" s="15" t="s">
        <v>31</v>
      </c>
      <c r="T23" s="43">
        <f t="shared" si="5"/>
        <v>0</v>
      </c>
      <c r="U23" s="153"/>
      <c r="V23" s="17"/>
      <c r="W23" s="21">
        <f t="shared" ref="W23:AH23" si="18">IF(F23&gt;2500,500,F23*0.2)</f>
        <v>0</v>
      </c>
      <c r="X23" s="21">
        <f t="shared" si="18"/>
        <v>0</v>
      </c>
      <c r="Y23" s="21">
        <f t="shared" si="18"/>
        <v>0</v>
      </c>
      <c r="Z23" s="21">
        <f t="shared" si="18"/>
        <v>0</v>
      </c>
      <c r="AA23" s="21">
        <f t="shared" si="18"/>
        <v>0</v>
      </c>
      <c r="AB23" s="21">
        <f t="shared" si="18"/>
        <v>0</v>
      </c>
      <c r="AC23" s="21">
        <f t="shared" si="18"/>
        <v>0</v>
      </c>
      <c r="AD23" s="21">
        <f t="shared" si="18"/>
        <v>0</v>
      </c>
      <c r="AE23" s="21">
        <f t="shared" si="18"/>
        <v>0</v>
      </c>
      <c r="AF23" s="21">
        <f t="shared" si="18"/>
        <v>0</v>
      </c>
      <c r="AG23" s="21">
        <f t="shared" si="18"/>
        <v>0</v>
      </c>
      <c r="AH23" s="21">
        <f t="shared" si="18"/>
        <v>0</v>
      </c>
    </row>
    <row r="24" spans="1:34" ht="32.25" customHeight="1" x14ac:dyDescent="0.4">
      <c r="A24" s="132"/>
      <c r="B24" s="177"/>
      <c r="C24" s="177"/>
      <c r="D24" s="177"/>
      <c r="E24" s="8" t="s">
        <v>43</v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4">
        <f>SUM(F24:Q24)</f>
        <v>0</v>
      </c>
      <c r="S24" s="14" t="s">
        <v>40</v>
      </c>
      <c r="T24" s="42">
        <f t="shared" si="5"/>
        <v>0</v>
      </c>
      <c r="U24" s="153"/>
      <c r="V24" s="17"/>
      <c r="W24" s="21">
        <f t="shared" ref="W24:AH24" si="19">IF(F24&gt;2500,250,F24*0.1)</f>
        <v>0</v>
      </c>
      <c r="X24" s="21">
        <f t="shared" si="19"/>
        <v>0</v>
      </c>
      <c r="Y24" s="21">
        <f t="shared" si="19"/>
        <v>0</v>
      </c>
      <c r="Z24" s="21">
        <f t="shared" si="19"/>
        <v>0</v>
      </c>
      <c r="AA24" s="21">
        <f t="shared" si="19"/>
        <v>0</v>
      </c>
      <c r="AB24" s="21">
        <f t="shared" si="19"/>
        <v>0</v>
      </c>
      <c r="AC24" s="21">
        <f t="shared" si="19"/>
        <v>0</v>
      </c>
      <c r="AD24" s="21">
        <f t="shared" si="19"/>
        <v>0</v>
      </c>
      <c r="AE24" s="21">
        <f t="shared" si="19"/>
        <v>0</v>
      </c>
      <c r="AF24" s="21">
        <f t="shared" si="19"/>
        <v>0</v>
      </c>
      <c r="AG24" s="21">
        <f t="shared" si="19"/>
        <v>0</v>
      </c>
      <c r="AH24" s="21">
        <f t="shared" si="19"/>
        <v>0</v>
      </c>
    </row>
    <row r="25" spans="1:34" ht="32.25" customHeight="1" x14ac:dyDescent="0.4">
      <c r="A25" s="132">
        <v>10</v>
      </c>
      <c r="B25" s="179"/>
      <c r="C25" s="179"/>
      <c r="D25" s="179"/>
      <c r="E25" s="9" t="s">
        <v>42</v>
      </c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6">
        <f>SUM(F25:Q25)</f>
        <v>0</v>
      </c>
      <c r="S25" s="15" t="s">
        <v>31</v>
      </c>
      <c r="T25" s="43">
        <f t="shared" si="5"/>
        <v>0</v>
      </c>
      <c r="U25" s="153"/>
      <c r="V25" s="17"/>
      <c r="W25" s="21">
        <f t="shared" ref="W25:AH25" si="20">IF(F25&gt;2500,500,F25*0.2)</f>
        <v>0</v>
      </c>
      <c r="X25" s="21">
        <f t="shared" si="20"/>
        <v>0</v>
      </c>
      <c r="Y25" s="21">
        <f t="shared" si="20"/>
        <v>0</v>
      </c>
      <c r="Z25" s="21">
        <f t="shared" si="20"/>
        <v>0</v>
      </c>
      <c r="AA25" s="21">
        <f t="shared" si="20"/>
        <v>0</v>
      </c>
      <c r="AB25" s="21">
        <f t="shared" si="20"/>
        <v>0</v>
      </c>
      <c r="AC25" s="21">
        <f t="shared" si="20"/>
        <v>0</v>
      </c>
      <c r="AD25" s="21">
        <f t="shared" si="20"/>
        <v>0</v>
      </c>
      <c r="AE25" s="21">
        <f t="shared" si="20"/>
        <v>0</v>
      </c>
      <c r="AF25" s="21">
        <f t="shared" si="20"/>
        <v>0</v>
      </c>
      <c r="AG25" s="21">
        <f t="shared" si="20"/>
        <v>0</v>
      </c>
      <c r="AH25" s="21">
        <f t="shared" si="20"/>
        <v>0</v>
      </c>
    </row>
    <row r="26" spans="1:34" ht="32.25" customHeight="1" x14ac:dyDescent="0.4">
      <c r="A26" s="132"/>
      <c r="B26" s="177"/>
      <c r="C26" s="177"/>
      <c r="D26" s="177"/>
      <c r="E26" s="8" t="s">
        <v>43</v>
      </c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7">
        <f t="shared" si="4"/>
        <v>0</v>
      </c>
      <c r="S26" s="14" t="s">
        <v>40</v>
      </c>
      <c r="T26" s="44">
        <f t="shared" si="5"/>
        <v>0</v>
      </c>
      <c r="U26" s="153"/>
      <c r="V26" s="17"/>
      <c r="W26" s="21">
        <f t="shared" ref="W26:X26" si="21">IF(F26&gt;2500,250,F26*0.1)</f>
        <v>0</v>
      </c>
      <c r="X26" s="21">
        <f t="shared" si="21"/>
        <v>0</v>
      </c>
      <c r="Y26" s="21">
        <f>IF(H26&gt;2500,250,H26*0.1)</f>
        <v>0</v>
      </c>
      <c r="Z26" s="21">
        <f>IF(I26&gt;2500,250,I26*0.1)</f>
        <v>0</v>
      </c>
      <c r="AA26" s="21">
        <f t="shared" ref="AA26:AH26" si="22">IF(J26&gt;2500,250,J26*0.1)</f>
        <v>0</v>
      </c>
      <c r="AB26" s="21">
        <f t="shared" si="22"/>
        <v>0</v>
      </c>
      <c r="AC26" s="21">
        <f t="shared" si="22"/>
        <v>0</v>
      </c>
      <c r="AD26" s="21">
        <f t="shared" si="22"/>
        <v>0</v>
      </c>
      <c r="AE26" s="21">
        <f t="shared" si="22"/>
        <v>0</v>
      </c>
      <c r="AF26" s="21">
        <f t="shared" si="22"/>
        <v>0</v>
      </c>
      <c r="AG26" s="21">
        <f t="shared" si="22"/>
        <v>0</v>
      </c>
      <c r="AH26" s="21">
        <f t="shared" si="22"/>
        <v>0</v>
      </c>
    </row>
    <row r="27" spans="1:34" ht="30" customHeight="1" x14ac:dyDescent="0.4">
      <c r="A27" s="181" t="s">
        <v>46</v>
      </c>
      <c r="B27" s="182"/>
      <c r="C27" s="182"/>
      <c r="D27" s="182"/>
      <c r="E27" s="183"/>
      <c r="F27" s="49">
        <f>SUM(F7:F26)</f>
        <v>0</v>
      </c>
      <c r="G27" s="49">
        <f t="shared" ref="G27:P27" si="23">SUM(G7:G26)</f>
        <v>0</v>
      </c>
      <c r="H27" s="49">
        <f t="shared" si="23"/>
        <v>0</v>
      </c>
      <c r="I27" s="49">
        <f t="shared" si="23"/>
        <v>0</v>
      </c>
      <c r="J27" s="49">
        <f t="shared" si="23"/>
        <v>0</v>
      </c>
      <c r="K27" s="49">
        <f t="shared" si="23"/>
        <v>0</v>
      </c>
      <c r="L27" s="49">
        <f t="shared" si="23"/>
        <v>0</v>
      </c>
      <c r="M27" s="49">
        <f t="shared" si="23"/>
        <v>0</v>
      </c>
      <c r="N27" s="49">
        <f t="shared" si="23"/>
        <v>0</v>
      </c>
      <c r="O27" s="49">
        <f t="shared" si="23"/>
        <v>0</v>
      </c>
      <c r="P27" s="49">
        <f t="shared" si="23"/>
        <v>0</v>
      </c>
      <c r="Q27" s="49">
        <f>SUM(Q7:Q26)</f>
        <v>0</v>
      </c>
      <c r="R27" s="34">
        <f>SUM(R7:R26)</f>
        <v>0</v>
      </c>
      <c r="S27" s="26"/>
      <c r="T27" s="42">
        <f>SUM(T7:T26)</f>
        <v>0</v>
      </c>
      <c r="U27" s="18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</row>
    <row r="32" spans="1:34" ht="27" customHeight="1" x14ac:dyDescent="0.4">
      <c r="A32" s="10" t="s">
        <v>52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25"/>
      <c r="O32" s="25"/>
      <c r="P32" s="25"/>
      <c r="Q32" s="25"/>
      <c r="R32" s="25"/>
      <c r="S32" s="25"/>
      <c r="T32" s="30" t="str">
        <f>T1</f>
        <v>【21～30人以下用】</v>
      </c>
    </row>
    <row r="33" spans="1:34" ht="31.5" customHeight="1" x14ac:dyDescent="0.15">
      <c r="N33" s="160" t="s">
        <v>5</v>
      </c>
      <c r="O33" s="160"/>
      <c r="P33" s="171">
        <f>P3</f>
        <v>0</v>
      </c>
      <c r="Q33" s="171"/>
      <c r="R33" s="171"/>
      <c r="S33" s="171"/>
      <c r="T33" s="171"/>
    </row>
    <row r="34" spans="1:34" ht="19.5" customHeight="1" x14ac:dyDescent="0.15">
      <c r="N34" s="22"/>
      <c r="O34" s="22"/>
      <c r="P34" s="23"/>
      <c r="Q34" s="23"/>
      <c r="R34" s="23"/>
      <c r="S34" s="23"/>
      <c r="T34" s="23"/>
    </row>
    <row r="35" spans="1:34" ht="26.25" customHeight="1" x14ac:dyDescent="0.4">
      <c r="A35" s="2" t="s">
        <v>36</v>
      </c>
    </row>
    <row r="36" spans="1:34" ht="26.25" customHeight="1" x14ac:dyDescent="0.4">
      <c r="A36" s="153"/>
      <c r="B36" s="155" t="s">
        <v>6</v>
      </c>
      <c r="C36" s="155" t="s">
        <v>59</v>
      </c>
      <c r="D36" s="155" t="s">
        <v>7</v>
      </c>
      <c r="E36" s="157" t="s">
        <v>41</v>
      </c>
      <c r="F36" s="159" t="s">
        <v>37</v>
      </c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5" t="s">
        <v>44</v>
      </c>
      <c r="S36" s="167" t="s">
        <v>8</v>
      </c>
      <c r="T36" s="169" t="s">
        <v>9</v>
      </c>
      <c r="U36" s="174" t="s">
        <v>161</v>
      </c>
      <c r="V36" s="17"/>
      <c r="W36" s="148" t="s">
        <v>45</v>
      </c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</row>
    <row r="37" spans="1:34" ht="26.25" customHeight="1" thickBot="1" x14ac:dyDescent="0.45">
      <c r="A37" s="154"/>
      <c r="B37" s="156"/>
      <c r="C37" s="156"/>
      <c r="D37" s="156"/>
      <c r="E37" s="158"/>
      <c r="F37" s="11" t="s">
        <v>38</v>
      </c>
      <c r="G37" s="11" t="s">
        <v>10</v>
      </c>
      <c r="H37" s="11" t="s">
        <v>12</v>
      </c>
      <c r="I37" s="11" t="s">
        <v>14</v>
      </c>
      <c r="J37" s="11" t="s">
        <v>16</v>
      </c>
      <c r="K37" s="11" t="s">
        <v>17</v>
      </c>
      <c r="L37" s="11" t="s">
        <v>19</v>
      </c>
      <c r="M37" s="11" t="s">
        <v>21</v>
      </c>
      <c r="N37" s="11" t="s">
        <v>23</v>
      </c>
      <c r="O37" s="11" t="s">
        <v>25</v>
      </c>
      <c r="P37" s="11" t="s">
        <v>27</v>
      </c>
      <c r="Q37" s="11" t="s">
        <v>29</v>
      </c>
      <c r="R37" s="166"/>
      <c r="S37" s="168"/>
      <c r="T37" s="170"/>
      <c r="U37" s="175"/>
      <c r="V37" s="17"/>
      <c r="W37" s="20" t="s">
        <v>38</v>
      </c>
      <c r="X37" s="20" t="s">
        <v>11</v>
      </c>
      <c r="Y37" s="20" t="s">
        <v>13</v>
      </c>
      <c r="Z37" s="20" t="s">
        <v>15</v>
      </c>
      <c r="AA37" s="20" t="s">
        <v>16</v>
      </c>
      <c r="AB37" s="20" t="s">
        <v>18</v>
      </c>
      <c r="AC37" s="20" t="s">
        <v>20</v>
      </c>
      <c r="AD37" s="20" t="s">
        <v>22</v>
      </c>
      <c r="AE37" s="20" t="s">
        <v>24</v>
      </c>
      <c r="AF37" s="20" t="s">
        <v>26</v>
      </c>
      <c r="AG37" s="20" t="s">
        <v>28</v>
      </c>
      <c r="AH37" s="20" t="s">
        <v>30</v>
      </c>
    </row>
    <row r="38" spans="1:34" ht="32.25" customHeight="1" x14ac:dyDescent="0.4">
      <c r="A38" s="149">
        <v>11</v>
      </c>
      <c r="B38" s="176"/>
      <c r="C38" s="176"/>
      <c r="D38" s="176"/>
      <c r="E38" s="7" t="s">
        <v>42</v>
      </c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2">
        <f>SUM(F38:Q38)</f>
        <v>0</v>
      </c>
      <c r="S38" s="13" t="s">
        <v>31</v>
      </c>
      <c r="T38" s="41">
        <f>SUM(W38:AH38)</f>
        <v>0</v>
      </c>
      <c r="U38" s="178"/>
      <c r="V38" s="17"/>
      <c r="W38" s="21">
        <f>IF(F38&gt;2500,500,F38*0.2)</f>
        <v>0</v>
      </c>
      <c r="X38" s="21">
        <f t="shared" ref="X38" si="24">IF(G38&gt;2500,500,G38*0.2)</f>
        <v>0</v>
      </c>
      <c r="Y38" s="21">
        <f t="shared" ref="Y38" si="25">IF(H38&gt;2500,500,H38*0.2)</f>
        <v>0</v>
      </c>
      <c r="Z38" s="21">
        <f t="shared" ref="Z38" si="26">IF(I38&gt;2500,500,I38*0.2)</f>
        <v>0</v>
      </c>
      <c r="AA38" s="21">
        <f t="shared" ref="AA38" si="27">IF(J38&gt;2500,500,J38*0.2)</f>
        <v>0</v>
      </c>
      <c r="AB38" s="21">
        <f t="shared" ref="AB38" si="28">IF(K38&gt;2500,500,K38*0.2)</f>
        <v>0</v>
      </c>
      <c r="AC38" s="21">
        <f t="shared" ref="AC38" si="29">IF(L38&gt;2500,500,L38*0.2)</f>
        <v>0</v>
      </c>
      <c r="AD38" s="21">
        <f t="shared" ref="AD38" si="30">IF(M38&gt;2500,500,M38*0.2)</f>
        <v>0</v>
      </c>
      <c r="AE38" s="21">
        <f t="shared" ref="AE38" si="31">IF(N38&gt;2500,500,N38*0.2)</f>
        <v>0</v>
      </c>
      <c r="AF38" s="21">
        <f t="shared" ref="AF38" si="32">IF(O38&gt;2500,500,O38*0.2)</f>
        <v>0</v>
      </c>
      <c r="AG38" s="21">
        <f t="shared" ref="AG38" si="33">IF(P38&gt;2500,500,P38*0.2)</f>
        <v>0</v>
      </c>
      <c r="AH38" s="21">
        <f t="shared" ref="AH38" si="34">IF(Q38&gt;2500,500,Q38*0.2)</f>
        <v>0</v>
      </c>
    </row>
    <row r="39" spans="1:34" ht="32.25" customHeight="1" x14ac:dyDescent="0.4">
      <c r="A39" s="132"/>
      <c r="B39" s="177"/>
      <c r="C39" s="177"/>
      <c r="D39" s="177"/>
      <c r="E39" s="8" t="s">
        <v>43</v>
      </c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4">
        <f>SUM(F39:Q39)</f>
        <v>0</v>
      </c>
      <c r="S39" s="14" t="s">
        <v>40</v>
      </c>
      <c r="T39" s="42">
        <f>SUM(W39:AH39)</f>
        <v>0</v>
      </c>
      <c r="U39" s="153"/>
      <c r="V39" s="17"/>
      <c r="W39" s="21">
        <f t="shared" ref="W39" si="35">IF(F39&gt;2500,250,F39*0.1)</f>
        <v>0</v>
      </c>
      <c r="X39" s="21">
        <f t="shared" ref="X39" si="36">IF(G39&gt;2500,250,G39*0.1)</f>
        <v>0</v>
      </c>
      <c r="Y39" s="21">
        <f t="shared" ref="Y39" si="37">IF(H39&gt;2500,250,H39*0.1)</f>
        <v>0</v>
      </c>
      <c r="Z39" s="21">
        <f t="shared" ref="Z39" si="38">IF(I39&gt;2500,250,I39*0.1)</f>
        <v>0</v>
      </c>
      <c r="AA39" s="21">
        <f t="shared" ref="AA39" si="39">IF(J39&gt;2500,250,J39*0.1)</f>
        <v>0</v>
      </c>
      <c r="AB39" s="21">
        <f t="shared" ref="AB39" si="40">IF(K39&gt;2500,250,K39*0.1)</f>
        <v>0</v>
      </c>
      <c r="AC39" s="21">
        <f t="shared" ref="AC39" si="41">IF(L39&gt;2500,250,L39*0.1)</f>
        <v>0</v>
      </c>
      <c r="AD39" s="21">
        <f t="shared" ref="AD39" si="42">IF(M39&gt;2500,250,M39*0.1)</f>
        <v>0</v>
      </c>
      <c r="AE39" s="21">
        <f t="shared" ref="AE39" si="43">IF(N39&gt;2500,250,N39*0.1)</f>
        <v>0</v>
      </c>
      <c r="AF39" s="21">
        <f t="shared" ref="AF39" si="44">IF(O39&gt;2500,250,O39*0.1)</f>
        <v>0</v>
      </c>
      <c r="AG39" s="21">
        <f t="shared" ref="AG39" si="45">IF(P39&gt;2500,250,P39*0.1)</f>
        <v>0</v>
      </c>
      <c r="AH39" s="21">
        <f t="shared" ref="AH39" si="46">IF(Q39&gt;2500,250,Q39*0.1)</f>
        <v>0</v>
      </c>
    </row>
    <row r="40" spans="1:34" ht="32.25" customHeight="1" x14ac:dyDescent="0.4">
      <c r="A40" s="132">
        <v>12</v>
      </c>
      <c r="B40" s="179"/>
      <c r="C40" s="179"/>
      <c r="D40" s="179"/>
      <c r="E40" s="9" t="s">
        <v>42</v>
      </c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6">
        <f>SUM(F40:Q40)</f>
        <v>0</v>
      </c>
      <c r="S40" s="15" t="s">
        <v>31</v>
      </c>
      <c r="T40" s="43">
        <f>SUM(W40:AH40)</f>
        <v>0</v>
      </c>
      <c r="U40" s="153"/>
      <c r="V40" s="17"/>
      <c r="W40" s="21">
        <f t="shared" ref="W40" si="47">IF(F40&gt;2500,500,F40*0.2)</f>
        <v>0</v>
      </c>
      <c r="X40" s="21">
        <f t="shared" ref="X40" si="48">IF(G40&gt;2500,500,G40*0.2)</f>
        <v>0</v>
      </c>
      <c r="Y40" s="21">
        <f t="shared" ref="Y40" si="49">IF(H40&gt;2500,500,H40*0.2)</f>
        <v>0</v>
      </c>
      <c r="Z40" s="21">
        <f t="shared" ref="Z40" si="50">IF(I40&gt;2500,500,I40*0.2)</f>
        <v>0</v>
      </c>
      <c r="AA40" s="21">
        <f t="shared" ref="AA40" si="51">IF(J40&gt;2500,500,J40*0.2)</f>
        <v>0</v>
      </c>
      <c r="AB40" s="21">
        <f t="shared" ref="AB40" si="52">IF(K40&gt;2500,500,K40*0.2)</f>
        <v>0</v>
      </c>
      <c r="AC40" s="21">
        <f t="shared" ref="AC40" si="53">IF(L40&gt;2500,500,L40*0.2)</f>
        <v>0</v>
      </c>
      <c r="AD40" s="21">
        <f t="shared" ref="AD40" si="54">IF(M40&gt;2500,500,M40*0.2)</f>
        <v>0</v>
      </c>
      <c r="AE40" s="21">
        <f t="shared" ref="AE40" si="55">IF(N40&gt;2500,500,N40*0.2)</f>
        <v>0</v>
      </c>
      <c r="AF40" s="21">
        <f t="shared" ref="AF40" si="56">IF(O40&gt;2500,500,O40*0.2)</f>
        <v>0</v>
      </c>
      <c r="AG40" s="21">
        <f t="shared" ref="AG40" si="57">IF(P40&gt;2500,500,P40*0.2)</f>
        <v>0</v>
      </c>
      <c r="AH40" s="21">
        <f t="shared" ref="AH40" si="58">IF(Q40&gt;2500,500,Q40*0.2)</f>
        <v>0</v>
      </c>
    </row>
    <row r="41" spans="1:34" ht="32.25" customHeight="1" x14ac:dyDescent="0.4">
      <c r="A41" s="132"/>
      <c r="B41" s="177"/>
      <c r="C41" s="177"/>
      <c r="D41" s="177"/>
      <c r="E41" s="8" t="s">
        <v>43</v>
      </c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4">
        <f>SUM(F41:Q41)</f>
        <v>0</v>
      </c>
      <c r="S41" s="14" t="s">
        <v>40</v>
      </c>
      <c r="T41" s="42">
        <f>SUM(W41:AH41)</f>
        <v>0</v>
      </c>
      <c r="U41" s="153"/>
      <c r="V41" s="17"/>
      <c r="W41" s="21">
        <f t="shared" ref="W41" si="59">IF(F41&gt;2500,250,F41*0.1)</f>
        <v>0</v>
      </c>
      <c r="X41" s="21">
        <f t="shared" ref="X41" si="60">IF(G41&gt;2500,250,G41*0.1)</f>
        <v>0</v>
      </c>
      <c r="Y41" s="21">
        <f t="shared" ref="Y41" si="61">IF(H41&gt;2500,250,H41*0.1)</f>
        <v>0</v>
      </c>
      <c r="Z41" s="21">
        <f t="shared" ref="Z41" si="62">IF(I41&gt;2500,250,I41*0.1)</f>
        <v>0</v>
      </c>
      <c r="AA41" s="21">
        <f t="shared" ref="AA41" si="63">IF(J41&gt;2500,250,J41*0.1)</f>
        <v>0</v>
      </c>
      <c r="AB41" s="21">
        <f t="shared" ref="AB41" si="64">IF(K41&gt;2500,250,K41*0.1)</f>
        <v>0</v>
      </c>
      <c r="AC41" s="21">
        <f t="shared" ref="AC41" si="65">IF(L41&gt;2500,250,L41*0.1)</f>
        <v>0</v>
      </c>
      <c r="AD41" s="21">
        <f t="shared" ref="AD41" si="66">IF(M41&gt;2500,250,M41*0.1)</f>
        <v>0</v>
      </c>
      <c r="AE41" s="21">
        <f t="shared" ref="AE41" si="67">IF(N41&gt;2500,250,N41*0.1)</f>
        <v>0</v>
      </c>
      <c r="AF41" s="21">
        <f t="shared" ref="AF41" si="68">IF(O41&gt;2500,250,O41*0.1)</f>
        <v>0</v>
      </c>
      <c r="AG41" s="21">
        <f t="shared" ref="AG41" si="69">IF(P41&gt;2500,250,P41*0.1)</f>
        <v>0</v>
      </c>
      <c r="AH41" s="21">
        <f t="shared" ref="AH41" si="70">IF(Q41&gt;2500,250,Q41*0.1)</f>
        <v>0</v>
      </c>
    </row>
    <row r="42" spans="1:34" ht="32.25" customHeight="1" x14ac:dyDescent="0.4">
      <c r="A42" s="132">
        <v>13</v>
      </c>
      <c r="B42" s="179"/>
      <c r="C42" s="179"/>
      <c r="D42" s="179"/>
      <c r="E42" s="9" t="s">
        <v>42</v>
      </c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6">
        <f t="shared" ref="R42:R54" si="71">SUM(F42:Q42)</f>
        <v>0</v>
      </c>
      <c r="S42" s="15" t="s">
        <v>31</v>
      </c>
      <c r="T42" s="43">
        <f t="shared" ref="T42:T57" si="72">SUM(W42:AH42)</f>
        <v>0</v>
      </c>
      <c r="U42" s="153"/>
      <c r="V42" s="17"/>
      <c r="W42" s="21">
        <f t="shared" ref="W42" si="73">IF(F42&gt;2500,500,F42*0.2)</f>
        <v>0</v>
      </c>
      <c r="X42" s="21">
        <f t="shared" ref="X42" si="74">IF(G42&gt;2500,500,G42*0.2)</f>
        <v>0</v>
      </c>
      <c r="Y42" s="21">
        <f t="shared" ref="Y42" si="75">IF(H42&gt;2500,500,H42*0.2)</f>
        <v>0</v>
      </c>
      <c r="Z42" s="21">
        <f t="shared" ref="Z42" si="76">IF(I42&gt;2500,500,I42*0.2)</f>
        <v>0</v>
      </c>
      <c r="AA42" s="21">
        <f t="shared" ref="AA42" si="77">IF(J42&gt;2500,500,J42*0.2)</f>
        <v>0</v>
      </c>
      <c r="AB42" s="21">
        <f t="shared" ref="AB42" si="78">IF(K42&gt;2500,500,K42*0.2)</f>
        <v>0</v>
      </c>
      <c r="AC42" s="21">
        <f t="shared" ref="AC42" si="79">IF(L42&gt;2500,500,L42*0.2)</f>
        <v>0</v>
      </c>
      <c r="AD42" s="21">
        <f t="shared" ref="AD42" si="80">IF(M42&gt;2500,500,M42*0.2)</f>
        <v>0</v>
      </c>
      <c r="AE42" s="21">
        <f t="shared" ref="AE42" si="81">IF(N42&gt;2500,500,N42*0.2)</f>
        <v>0</v>
      </c>
      <c r="AF42" s="21">
        <f t="shared" ref="AF42" si="82">IF(O42&gt;2500,500,O42*0.2)</f>
        <v>0</v>
      </c>
      <c r="AG42" s="21">
        <f t="shared" ref="AG42" si="83">IF(P42&gt;2500,500,P42*0.2)</f>
        <v>0</v>
      </c>
      <c r="AH42" s="21">
        <f t="shared" ref="AH42" si="84">IF(Q42&gt;2500,500,Q42*0.2)</f>
        <v>0</v>
      </c>
    </row>
    <row r="43" spans="1:34" ht="32.25" customHeight="1" x14ac:dyDescent="0.4">
      <c r="A43" s="132"/>
      <c r="B43" s="177"/>
      <c r="C43" s="177"/>
      <c r="D43" s="177"/>
      <c r="E43" s="8" t="s">
        <v>43</v>
      </c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4">
        <f t="shared" si="71"/>
        <v>0</v>
      </c>
      <c r="S43" s="14" t="s">
        <v>40</v>
      </c>
      <c r="T43" s="42">
        <f t="shared" si="72"/>
        <v>0</v>
      </c>
      <c r="U43" s="153"/>
      <c r="V43" s="17"/>
      <c r="W43" s="21">
        <f t="shared" ref="W43" si="85">IF(F43&gt;2500,250,F43*0.1)</f>
        <v>0</v>
      </c>
      <c r="X43" s="21">
        <f t="shared" ref="X43" si="86">IF(G43&gt;2500,250,G43*0.1)</f>
        <v>0</v>
      </c>
      <c r="Y43" s="21">
        <f t="shared" ref="Y43" si="87">IF(H43&gt;2500,250,H43*0.1)</f>
        <v>0</v>
      </c>
      <c r="Z43" s="21">
        <f t="shared" ref="Z43" si="88">IF(I43&gt;2500,250,I43*0.1)</f>
        <v>0</v>
      </c>
      <c r="AA43" s="21">
        <f t="shared" ref="AA43" si="89">IF(J43&gt;2500,250,J43*0.1)</f>
        <v>0</v>
      </c>
      <c r="AB43" s="21">
        <f t="shared" ref="AB43" si="90">IF(K43&gt;2500,250,K43*0.1)</f>
        <v>0</v>
      </c>
      <c r="AC43" s="21">
        <f t="shared" ref="AC43" si="91">IF(L43&gt;2500,250,L43*0.1)</f>
        <v>0</v>
      </c>
      <c r="AD43" s="21">
        <f t="shared" ref="AD43" si="92">IF(M43&gt;2500,250,M43*0.1)</f>
        <v>0</v>
      </c>
      <c r="AE43" s="21">
        <f t="shared" ref="AE43" si="93">IF(N43&gt;2500,250,N43*0.1)</f>
        <v>0</v>
      </c>
      <c r="AF43" s="21">
        <f t="shared" ref="AF43" si="94">IF(O43&gt;2500,250,O43*0.1)</f>
        <v>0</v>
      </c>
      <c r="AG43" s="21">
        <f t="shared" ref="AG43" si="95">IF(P43&gt;2500,250,P43*0.1)</f>
        <v>0</v>
      </c>
      <c r="AH43" s="21">
        <f t="shared" ref="AH43" si="96">IF(Q43&gt;2500,250,Q43*0.1)</f>
        <v>0</v>
      </c>
    </row>
    <row r="44" spans="1:34" ht="32.25" customHeight="1" x14ac:dyDescent="0.4">
      <c r="A44" s="132">
        <v>14</v>
      </c>
      <c r="B44" s="179"/>
      <c r="C44" s="179"/>
      <c r="D44" s="179"/>
      <c r="E44" s="9" t="s">
        <v>42</v>
      </c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6">
        <f t="shared" si="71"/>
        <v>0</v>
      </c>
      <c r="S44" s="15" t="s">
        <v>31</v>
      </c>
      <c r="T44" s="43">
        <f t="shared" si="72"/>
        <v>0</v>
      </c>
      <c r="U44" s="153"/>
      <c r="V44" s="17"/>
      <c r="W44" s="21">
        <f t="shared" ref="W44" si="97">IF(F44&gt;2500,500,F44*0.2)</f>
        <v>0</v>
      </c>
      <c r="X44" s="21">
        <f t="shared" ref="X44" si="98">IF(G44&gt;2500,500,G44*0.2)</f>
        <v>0</v>
      </c>
      <c r="Y44" s="21">
        <f t="shared" ref="Y44" si="99">IF(H44&gt;2500,500,H44*0.2)</f>
        <v>0</v>
      </c>
      <c r="Z44" s="21">
        <f t="shared" ref="Z44" si="100">IF(I44&gt;2500,500,I44*0.2)</f>
        <v>0</v>
      </c>
      <c r="AA44" s="21">
        <f t="shared" ref="AA44" si="101">IF(J44&gt;2500,500,J44*0.2)</f>
        <v>0</v>
      </c>
      <c r="AB44" s="21">
        <f t="shared" ref="AB44" si="102">IF(K44&gt;2500,500,K44*0.2)</f>
        <v>0</v>
      </c>
      <c r="AC44" s="21">
        <f t="shared" ref="AC44" si="103">IF(L44&gt;2500,500,L44*0.2)</f>
        <v>0</v>
      </c>
      <c r="AD44" s="21">
        <f t="shared" ref="AD44" si="104">IF(M44&gt;2500,500,M44*0.2)</f>
        <v>0</v>
      </c>
      <c r="AE44" s="21">
        <f t="shared" ref="AE44" si="105">IF(N44&gt;2500,500,N44*0.2)</f>
        <v>0</v>
      </c>
      <c r="AF44" s="21">
        <f t="shared" ref="AF44" si="106">IF(O44&gt;2500,500,O44*0.2)</f>
        <v>0</v>
      </c>
      <c r="AG44" s="21">
        <f t="shared" ref="AG44" si="107">IF(P44&gt;2500,500,P44*0.2)</f>
        <v>0</v>
      </c>
      <c r="AH44" s="21">
        <f t="shared" ref="AH44" si="108">IF(Q44&gt;2500,500,Q44*0.2)</f>
        <v>0</v>
      </c>
    </row>
    <row r="45" spans="1:34" ht="32.25" customHeight="1" x14ac:dyDescent="0.4">
      <c r="A45" s="132"/>
      <c r="B45" s="177"/>
      <c r="C45" s="177"/>
      <c r="D45" s="177"/>
      <c r="E45" s="8" t="s">
        <v>43</v>
      </c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4">
        <f t="shared" si="71"/>
        <v>0</v>
      </c>
      <c r="S45" s="14" t="s">
        <v>40</v>
      </c>
      <c r="T45" s="42">
        <f t="shared" si="72"/>
        <v>0</v>
      </c>
      <c r="U45" s="153"/>
      <c r="V45" s="17"/>
      <c r="W45" s="21">
        <f t="shared" ref="W45" si="109">IF(F45&gt;2500,250,F45*0.1)</f>
        <v>0</v>
      </c>
      <c r="X45" s="21">
        <f t="shared" ref="X45" si="110">IF(G45&gt;2500,250,G45*0.1)</f>
        <v>0</v>
      </c>
      <c r="Y45" s="21">
        <f t="shared" ref="Y45" si="111">IF(H45&gt;2500,250,H45*0.1)</f>
        <v>0</v>
      </c>
      <c r="Z45" s="21">
        <f t="shared" ref="Z45" si="112">IF(I45&gt;2500,250,I45*0.1)</f>
        <v>0</v>
      </c>
      <c r="AA45" s="21">
        <f t="shared" ref="AA45" si="113">IF(J45&gt;2500,250,J45*0.1)</f>
        <v>0</v>
      </c>
      <c r="AB45" s="21">
        <f t="shared" ref="AB45" si="114">IF(K45&gt;2500,250,K45*0.1)</f>
        <v>0</v>
      </c>
      <c r="AC45" s="21">
        <f t="shared" ref="AC45" si="115">IF(L45&gt;2500,250,L45*0.1)</f>
        <v>0</v>
      </c>
      <c r="AD45" s="21">
        <f t="shared" ref="AD45" si="116">IF(M45&gt;2500,250,M45*0.1)</f>
        <v>0</v>
      </c>
      <c r="AE45" s="21">
        <f t="shared" ref="AE45" si="117">IF(N45&gt;2500,250,N45*0.1)</f>
        <v>0</v>
      </c>
      <c r="AF45" s="21">
        <f t="shared" ref="AF45" si="118">IF(O45&gt;2500,250,O45*0.1)</f>
        <v>0</v>
      </c>
      <c r="AG45" s="21">
        <f t="shared" ref="AG45" si="119">IF(P45&gt;2500,250,P45*0.1)</f>
        <v>0</v>
      </c>
      <c r="AH45" s="21">
        <f t="shared" ref="AH45" si="120">IF(Q45&gt;2500,250,Q45*0.1)</f>
        <v>0</v>
      </c>
    </row>
    <row r="46" spans="1:34" ht="32.25" customHeight="1" x14ac:dyDescent="0.4">
      <c r="A46" s="132">
        <v>15</v>
      </c>
      <c r="B46" s="179"/>
      <c r="C46" s="179"/>
      <c r="D46" s="179"/>
      <c r="E46" s="9" t="s">
        <v>42</v>
      </c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6">
        <f t="shared" si="71"/>
        <v>0</v>
      </c>
      <c r="S46" s="15" t="s">
        <v>31</v>
      </c>
      <c r="T46" s="43">
        <f t="shared" si="72"/>
        <v>0</v>
      </c>
      <c r="U46" s="153"/>
      <c r="V46" s="17"/>
      <c r="W46" s="21">
        <f t="shared" ref="W46" si="121">IF(F46&gt;2500,500,F46*0.2)</f>
        <v>0</v>
      </c>
      <c r="X46" s="21">
        <f t="shared" ref="X46" si="122">IF(G46&gt;2500,500,G46*0.2)</f>
        <v>0</v>
      </c>
      <c r="Y46" s="21">
        <f t="shared" ref="Y46" si="123">IF(H46&gt;2500,500,H46*0.2)</f>
        <v>0</v>
      </c>
      <c r="Z46" s="21">
        <f t="shared" ref="Z46" si="124">IF(I46&gt;2500,500,I46*0.2)</f>
        <v>0</v>
      </c>
      <c r="AA46" s="21">
        <f t="shared" ref="AA46" si="125">IF(J46&gt;2500,500,J46*0.2)</f>
        <v>0</v>
      </c>
      <c r="AB46" s="21">
        <f t="shared" ref="AB46" si="126">IF(K46&gt;2500,500,K46*0.2)</f>
        <v>0</v>
      </c>
      <c r="AC46" s="21">
        <f t="shared" ref="AC46" si="127">IF(L46&gt;2500,500,L46*0.2)</f>
        <v>0</v>
      </c>
      <c r="AD46" s="21">
        <f t="shared" ref="AD46" si="128">IF(M46&gt;2500,500,M46*0.2)</f>
        <v>0</v>
      </c>
      <c r="AE46" s="21">
        <f t="shared" ref="AE46" si="129">IF(N46&gt;2500,500,N46*0.2)</f>
        <v>0</v>
      </c>
      <c r="AF46" s="21">
        <f t="shared" ref="AF46" si="130">IF(O46&gt;2500,500,O46*0.2)</f>
        <v>0</v>
      </c>
      <c r="AG46" s="21">
        <f t="shared" ref="AG46" si="131">IF(P46&gt;2500,500,P46*0.2)</f>
        <v>0</v>
      </c>
      <c r="AH46" s="21">
        <f t="shared" ref="AH46" si="132">IF(Q46&gt;2500,500,Q46*0.2)</f>
        <v>0</v>
      </c>
    </row>
    <row r="47" spans="1:34" ht="32.25" customHeight="1" x14ac:dyDescent="0.4">
      <c r="A47" s="132"/>
      <c r="B47" s="177"/>
      <c r="C47" s="177"/>
      <c r="D47" s="177"/>
      <c r="E47" s="8" t="s">
        <v>43</v>
      </c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4">
        <f t="shared" si="71"/>
        <v>0</v>
      </c>
      <c r="S47" s="14" t="s">
        <v>40</v>
      </c>
      <c r="T47" s="42">
        <f t="shared" si="72"/>
        <v>0</v>
      </c>
      <c r="U47" s="153"/>
      <c r="V47" s="17"/>
      <c r="W47" s="21">
        <f t="shared" ref="W47" si="133">IF(F47&gt;2500,250,F47*0.1)</f>
        <v>0</v>
      </c>
      <c r="X47" s="21">
        <f t="shared" ref="X47" si="134">IF(G47&gt;2500,250,G47*0.1)</f>
        <v>0</v>
      </c>
      <c r="Y47" s="21">
        <f t="shared" ref="Y47" si="135">IF(H47&gt;2500,250,H47*0.1)</f>
        <v>0</v>
      </c>
      <c r="Z47" s="21">
        <f t="shared" ref="Z47" si="136">IF(I47&gt;2500,250,I47*0.1)</f>
        <v>0</v>
      </c>
      <c r="AA47" s="21">
        <f t="shared" ref="AA47" si="137">IF(J47&gt;2500,250,J47*0.1)</f>
        <v>0</v>
      </c>
      <c r="AB47" s="21">
        <f t="shared" ref="AB47" si="138">IF(K47&gt;2500,250,K47*0.1)</f>
        <v>0</v>
      </c>
      <c r="AC47" s="21">
        <f t="shared" ref="AC47" si="139">IF(L47&gt;2500,250,L47*0.1)</f>
        <v>0</v>
      </c>
      <c r="AD47" s="21">
        <f t="shared" ref="AD47" si="140">IF(M47&gt;2500,250,M47*0.1)</f>
        <v>0</v>
      </c>
      <c r="AE47" s="21">
        <f t="shared" ref="AE47" si="141">IF(N47&gt;2500,250,N47*0.1)</f>
        <v>0</v>
      </c>
      <c r="AF47" s="21">
        <f t="shared" ref="AF47" si="142">IF(O47&gt;2500,250,O47*0.1)</f>
        <v>0</v>
      </c>
      <c r="AG47" s="21">
        <f t="shared" ref="AG47" si="143">IF(P47&gt;2500,250,P47*0.1)</f>
        <v>0</v>
      </c>
      <c r="AH47" s="21">
        <f t="shared" ref="AH47" si="144">IF(Q47&gt;2500,250,Q47*0.1)</f>
        <v>0</v>
      </c>
    </row>
    <row r="48" spans="1:34" ht="32.25" customHeight="1" x14ac:dyDescent="0.4">
      <c r="A48" s="132">
        <v>16</v>
      </c>
      <c r="B48" s="179"/>
      <c r="C48" s="179"/>
      <c r="D48" s="179"/>
      <c r="E48" s="9" t="s">
        <v>42</v>
      </c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6">
        <f t="shared" si="71"/>
        <v>0</v>
      </c>
      <c r="S48" s="15" t="s">
        <v>31</v>
      </c>
      <c r="T48" s="43">
        <f t="shared" si="72"/>
        <v>0</v>
      </c>
      <c r="U48" s="153"/>
      <c r="V48" s="17"/>
      <c r="W48" s="21">
        <f t="shared" ref="W48" si="145">IF(F48&gt;2500,500,F48*0.2)</f>
        <v>0</v>
      </c>
      <c r="X48" s="21">
        <f t="shared" ref="X48" si="146">IF(G48&gt;2500,500,G48*0.2)</f>
        <v>0</v>
      </c>
      <c r="Y48" s="21">
        <f t="shared" ref="Y48" si="147">IF(H48&gt;2500,500,H48*0.2)</f>
        <v>0</v>
      </c>
      <c r="Z48" s="21">
        <f t="shared" ref="Z48" si="148">IF(I48&gt;2500,500,I48*0.2)</f>
        <v>0</v>
      </c>
      <c r="AA48" s="21">
        <f t="shared" ref="AA48" si="149">IF(J48&gt;2500,500,J48*0.2)</f>
        <v>0</v>
      </c>
      <c r="AB48" s="21">
        <f t="shared" ref="AB48" si="150">IF(K48&gt;2500,500,K48*0.2)</f>
        <v>0</v>
      </c>
      <c r="AC48" s="21">
        <f t="shared" ref="AC48" si="151">IF(L48&gt;2500,500,L48*0.2)</f>
        <v>0</v>
      </c>
      <c r="AD48" s="21">
        <f t="shared" ref="AD48" si="152">IF(M48&gt;2500,500,M48*0.2)</f>
        <v>0</v>
      </c>
      <c r="AE48" s="21">
        <f t="shared" ref="AE48" si="153">IF(N48&gt;2500,500,N48*0.2)</f>
        <v>0</v>
      </c>
      <c r="AF48" s="21">
        <f t="shared" ref="AF48" si="154">IF(O48&gt;2500,500,O48*0.2)</f>
        <v>0</v>
      </c>
      <c r="AG48" s="21">
        <f t="shared" ref="AG48" si="155">IF(P48&gt;2500,500,P48*0.2)</f>
        <v>0</v>
      </c>
      <c r="AH48" s="21">
        <f t="shared" ref="AH48" si="156">IF(Q48&gt;2500,500,Q48*0.2)</f>
        <v>0</v>
      </c>
    </row>
    <row r="49" spans="1:34" ht="32.25" customHeight="1" x14ac:dyDescent="0.4">
      <c r="A49" s="132"/>
      <c r="B49" s="177"/>
      <c r="C49" s="177"/>
      <c r="D49" s="177"/>
      <c r="E49" s="8" t="s">
        <v>43</v>
      </c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4">
        <f t="shared" si="71"/>
        <v>0</v>
      </c>
      <c r="S49" s="14" t="s">
        <v>40</v>
      </c>
      <c r="T49" s="42">
        <f t="shared" si="72"/>
        <v>0</v>
      </c>
      <c r="U49" s="153"/>
      <c r="V49" s="17"/>
      <c r="W49" s="21">
        <f t="shared" ref="W49" si="157">IF(F49&gt;2500,250,F49*0.1)</f>
        <v>0</v>
      </c>
      <c r="X49" s="21">
        <f t="shared" ref="X49" si="158">IF(G49&gt;2500,250,G49*0.1)</f>
        <v>0</v>
      </c>
      <c r="Y49" s="21">
        <f t="shared" ref="Y49" si="159">IF(H49&gt;2500,250,H49*0.1)</f>
        <v>0</v>
      </c>
      <c r="Z49" s="21">
        <f t="shared" ref="Z49" si="160">IF(I49&gt;2500,250,I49*0.1)</f>
        <v>0</v>
      </c>
      <c r="AA49" s="21">
        <f t="shared" ref="AA49" si="161">IF(J49&gt;2500,250,J49*0.1)</f>
        <v>0</v>
      </c>
      <c r="AB49" s="21">
        <f t="shared" ref="AB49" si="162">IF(K49&gt;2500,250,K49*0.1)</f>
        <v>0</v>
      </c>
      <c r="AC49" s="21">
        <f t="shared" ref="AC49" si="163">IF(L49&gt;2500,250,L49*0.1)</f>
        <v>0</v>
      </c>
      <c r="AD49" s="21">
        <f t="shared" ref="AD49" si="164">IF(M49&gt;2500,250,M49*0.1)</f>
        <v>0</v>
      </c>
      <c r="AE49" s="21">
        <f t="shared" ref="AE49" si="165">IF(N49&gt;2500,250,N49*0.1)</f>
        <v>0</v>
      </c>
      <c r="AF49" s="21">
        <f t="shared" ref="AF49" si="166">IF(O49&gt;2500,250,O49*0.1)</f>
        <v>0</v>
      </c>
      <c r="AG49" s="21">
        <f t="shared" ref="AG49" si="167">IF(P49&gt;2500,250,P49*0.1)</f>
        <v>0</v>
      </c>
      <c r="AH49" s="21">
        <f t="shared" ref="AH49" si="168">IF(Q49&gt;2500,250,Q49*0.1)</f>
        <v>0</v>
      </c>
    </row>
    <row r="50" spans="1:34" ht="32.25" customHeight="1" x14ac:dyDescent="0.4">
      <c r="A50" s="132">
        <v>17</v>
      </c>
      <c r="B50" s="179"/>
      <c r="C50" s="179"/>
      <c r="D50" s="179"/>
      <c r="E50" s="9" t="s">
        <v>42</v>
      </c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6">
        <f t="shared" si="71"/>
        <v>0</v>
      </c>
      <c r="S50" s="15" t="s">
        <v>31</v>
      </c>
      <c r="T50" s="43">
        <f t="shared" si="72"/>
        <v>0</v>
      </c>
      <c r="U50" s="153"/>
      <c r="V50" s="17"/>
      <c r="W50" s="21">
        <f t="shared" ref="W50" si="169">IF(F50&gt;2500,500,F50*0.2)</f>
        <v>0</v>
      </c>
      <c r="X50" s="21">
        <f t="shared" ref="X50" si="170">IF(G50&gt;2500,500,G50*0.2)</f>
        <v>0</v>
      </c>
      <c r="Y50" s="21">
        <f t="shared" ref="Y50" si="171">IF(H50&gt;2500,500,H50*0.2)</f>
        <v>0</v>
      </c>
      <c r="Z50" s="21">
        <f t="shared" ref="Z50" si="172">IF(I50&gt;2500,500,I50*0.2)</f>
        <v>0</v>
      </c>
      <c r="AA50" s="21">
        <f t="shared" ref="AA50" si="173">IF(J50&gt;2500,500,J50*0.2)</f>
        <v>0</v>
      </c>
      <c r="AB50" s="21">
        <f t="shared" ref="AB50" si="174">IF(K50&gt;2500,500,K50*0.2)</f>
        <v>0</v>
      </c>
      <c r="AC50" s="21">
        <f t="shared" ref="AC50" si="175">IF(L50&gt;2500,500,L50*0.2)</f>
        <v>0</v>
      </c>
      <c r="AD50" s="21">
        <f t="shared" ref="AD50" si="176">IF(M50&gt;2500,500,M50*0.2)</f>
        <v>0</v>
      </c>
      <c r="AE50" s="21">
        <f t="shared" ref="AE50" si="177">IF(N50&gt;2500,500,N50*0.2)</f>
        <v>0</v>
      </c>
      <c r="AF50" s="21">
        <f t="shared" ref="AF50" si="178">IF(O50&gt;2500,500,O50*0.2)</f>
        <v>0</v>
      </c>
      <c r="AG50" s="21">
        <f t="shared" ref="AG50" si="179">IF(P50&gt;2500,500,P50*0.2)</f>
        <v>0</v>
      </c>
      <c r="AH50" s="21">
        <f t="shared" ref="AH50" si="180">IF(Q50&gt;2500,500,Q50*0.2)</f>
        <v>0</v>
      </c>
    </row>
    <row r="51" spans="1:34" ht="32.25" customHeight="1" x14ac:dyDescent="0.4">
      <c r="A51" s="132"/>
      <c r="B51" s="177"/>
      <c r="C51" s="177"/>
      <c r="D51" s="177"/>
      <c r="E51" s="8" t="s">
        <v>43</v>
      </c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4">
        <f t="shared" si="71"/>
        <v>0</v>
      </c>
      <c r="S51" s="14" t="s">
        <v>40</v>
      </c>
      <c r="T51" s="42">
        <f t="shared" si="72"/>
        <v>0</v>
      </c>
      <c r="U51" s="153"/>
      <c r="V51" s="17"/>
      <c r="W51" s="21">
        <f t="shared" ref="W51" si="181">IF(F51&gt;2500,250,F51*0.1)</f>
        <v>0</v>
      </c>
      <c r="X51" s="21">
        <f t="shared" ref="X51" si="182">IF(G51&gt;2500,250,G51*0.1)</f>
        <v>0</v>
      </c>
      <c r="Y51" s="21">
        <f t="shared" ref="Y51" si="183">IF(H51&gt;2500,250,H51*0.1)</f>
        <v>0</v>
      </c>
      <c r="Z51" s="21">
        <f t="shared" ref="Z51" si="184">IF(I51&gt;2500,250,I51*0.1)</f>
        <v>0</v>
      </c>
      <c r="AA51" s="21">
        <f t="shared" ref="AA51" si="185">IF(J51&gt;2500,250,J51*0.1)</f>
        <v>0</v>
      </c>
      <c r="AB51" s="21">
        <f t="shared" ref="AB51" si="186">IF(K51&gt;2500,250,K51*0.1)</f>
        <v>0</v>
      </c>
      <c r="AC51" s="21">
        <f t="shared" ref="AC51" si="187">IF(L51&gt;2500,250,L51*0.1)</f>
        <v>0</v>
      </c>
      <c r="AD51" s="21">
        <f t="shared" ref="AD51" si="188">IF(M51&gt;2500,250,M51*0.1)</f>
        <v>0</v>
      </c>
      <c r="AE51" s="21">
        <f t="shared" ref="AE51" si="189">IF(N51&gt;2500,250,N51*0.1)</f>
        <v>0</v>
      </c>
      <c r="AF51" s="21">
        <f t="shared" ref="AF51" si="190">IF(O51&gt;2500,250,O51*0.1)</f>
        <v>0</v>
      </c>
      <c r="AG51" s="21">
        <f t="shared" ref="AG51" si="191">IF(P51&gt;2500,250,P51*0.1)</f>
        <v>0</v>
      </c>
      <c r="AH51" s="21">
        <f t="shared" ref="AH51" si="192">IF(Q51&gt;2500,250,Q51*0.1)</f>
        <v>0</v>
      </c>
    </row>
    <row r="52" spans="1:34" ht="32.25" customHeight="1" x14ac:dyDescent="0.4">
      <c r="A52" s="132">
        <v>18</v>
      </c>
      <c r="B52" s="179"/>
      <c r="C52" s="179"/>
      <c r="D52" s="179"/>
      <c r="E52" s="9" t="s">
        <v>42</v>
      </c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6">
        <f t="shared" si="71"/>
        <v>0</v>
      </c>
      <c r="S52" s="15" t="s">
        <v>31</v>
      </c>
      <c r="T52" s="43">
        <f t="shared" si="72"/>
        <v>0</v>
      </c>
      <c r="U52" s="153"/>
      <c r="V52" s="17"/>
      <c r="W52" s="21">
        <f t="shared" ref="W52" si="193">IF(F52&gt;2500,500,F52*0.2)</f>
        <v>0</v>
      </c>
      <c r="X52" s="21">
        <f t="shared" ref="X52" si="194">IF(G52&gt;2500,500,G52*0.2)</f>
        <v>0</v>
      </c>
      <c r="Y52" s="21">
        <f t="shared" ref="Y52" si="195">IF(H52&gt;2500,500,H52*0.2)</f>
        <v>0</v>
      </c>
      <c r="Z52" s="21">
        <f t="shared" ref="Z52" si="196">IF(I52&gt;2500,500,I52*0.2)</f>
        <v>0</v>
      </c>
      <c r="AA52" s="21">
        <f t="shared" ref="AA52" si="197">IF(J52&gt;2500,500,J52*0.2)</f>
        <v>0</v>
      </c>
      <c r="AB52" s="21">
        <f t="shared" ref="AB52" si="198">IF(K52&gt;2500,500,K52*0.2)</f>
        <v>0</v>
      </c>
      <c r="AC52" s="21">
        <f t="shared" ref="AC52" si="199">IF(L52&gt;2500,500,L52*0.2)</f>
        <v>0</v>
      </c>
      <c r="AD52" s="21">
        <f t="shared" ref="AD52" si="200">IF(M52&gt;2500,500,M52*0.2)</f>
        <v>0</v>
      </c>
      <c r="AE52" s="21">
        <f t="shared" ref="AE52" si="201">IF(N52&gt;2500,500,N52*0.2)</f>
        <v>0</v>
      </c>
      <c r="AF52" s="21">
        <f t="shared" ref="AF52" si="202">IF(O52&gt;2500,500,O52*0.2)</f>
        <v>0</v>
      </c>
      <c r="AG52" s="21">
        <f t="shared" ref="AG52" si="203">IF(P52&gt;2500,500,P52*0.2)</f>
        <v>0</v>
      </c>
      <c r="AH52" s="21">
        <f t="shared" ref="AH52" si="204">IF(Q52&gt;2500,500,Q52*0.2)</f>
        <v>0</v>
      </c>
    </row>
    <row r="53" spans="1:34" ht="32.25" customHeight="1" x14ac:dyDescent="0.4">
      <c r="A53" s="132"/>
      <c r="B53" s="177"/>
      <c r="C53" s="177"/>
      <c r="D53" s="177"/>
      <c r="E53" s="8" t="s">
        <v>43</v>
      </c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4">
        <f t="shared" si="71"/>
        <v>0</v>
      </c>
      <c r="S53" s="14" t="s">
        <v>40</v>
      </c>
      <c r="T53" s="42">
        <f t="shared" si="72"/>
        <v>0</v>
      </c>
      <c r="U53" s="153"/>
      <c r="V53" s="17"/>
      <c r="W53" s="21">
        <f t="shared" ref="W53" si="205">IF(F53&gt;2500,250,F53*0.1)</f>
        <v>0</v>
      </c>
      <c r="X53" s="21">
        <f t="shared" ref="X53" si="206">IF(G53&gt;2500,250,G53*0.1)</f>
        <v>0</v>
      </c>
      <c r="Y53" s="21">
        <f t="shared" ref="Y53" si="207">IF(H53&gt;2500,250,H53*0.1)</f>
        <v>0</v>
      </c>
      <c r="Z53" s="21">
        <f t="shared" ref="Z53" si="208">IF(I53&gt;2500,250,I53*0.1)</f>
        <v>0</v>
      </c>
      <c r="AA53" s="21">
        <f t="shared" ref="AA53" si="209">IF(J53&gt;2500,250,J53*0.1)</f>
        <v>0</v>
      </c>
      <c r="AB53" s="21">
        <f t="shared" ref="AB53" si="210">IF(K53&gt;2500,250,K53*0.1)</f>
        <v>0</v>
      </c>
      <c r="AC53" s="21">
        <f t="shared" ref="AC53" si="211">IF(L53&gt;2500,250,L53*0.1)</f>
        <v>0</v>
      </c>
      <c r="AD53" s="21">
        <f t="shared" ref="AD53" si="212">IF(M53&gt;2500,250,M53*0.1)</f>
        <v>0</v>
      </c>
      <c r="AE53" s="21">
        <f t="shared" ref="AE53" si="213">IF(N53&gt;2500,250,N53*0.1)</f>
        <v>0</v>
      </c>
      <c r="AF53" s="21">
        <f t="shared" ref="AF53" si="214">IF(O53&gt;2500,250,O53*0.1)</f>
        <v>0</v>
      </c>
      <c r="AG53" s="21">
        <f t="shared" ref="AG53" si="215">IF(P53&gt;2500,250,P53*0.1)</f>
        <v>0</v>
      </c>
      <c r="AH53" s="21">
        <f t="shared" ref="AH53" si="216">IF(Q53&gt;2500,250,Q53*0.1)</f>
        <v>0</v>
      </c>
    </row>
    <row r="54" spans="1:34" ht="32.25" customHeight="1" x14ac:dyDescent="0.4">
      <c r="A54" s="132">
        <v>19</v>
      </c>
      <c r="B54" s="179"/>
      <c r="C54" s="179"/>
      <c r="D54" s="179"/>
      <c r="E54" s="9" t="s">
        <v>42</v>
      </c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6">
        <f t="shared" si="71"/>
        <v>0</v>
      </c>
      <c r="S54" s="15" t="s">
        <v>31</v>
      </c>
      <c r="T54" s="43">
        <f t="shared" si="72"/>
        <v>0</v>
      </c>
      <c r="U54" s="153"/>
      <c r="V54" s="17"/>
      <c r="W54" s="21">
        <f t="shared" ref="W54" si="217">IF(F54&gt;2500,500,F54*0.2)</f>
        <v>0</v>
      </c>
      <c r="X54" s="21">
        <f t="shared" ref="X54" si="218">IF(G54&gt;2500,500,G54*0.2)</f>
        <v>0</v>
      </c>
      <c r="Y54" s="21">
        <f t="shared" ref="Y54" si="219">IF(H54&gt;2500,500,H54*0.2)</f>
        <v>0</v>
      </c>
      <c r="Z54" s="21">
        <f t="shared" ref="Z54" si="220">IF(I54&gt;2500,500,I54*0.2)</f>
        <v>0</v>
      </c>
      <c r="AA54" s="21">
        <f t="shared" ref="AA54" si="221">IF(J54&gt;2500,500,J54*0.2)</f>
        <v>0</v>
      </c>
      <c r="AB54" s="21">
        <f t="shared" ref="AB54" si="222">IF(K54&gt;2500,500,K54*0.2)</f>
        <v>0</v>
      </c>
      <c r="AC54" s="21">
        <f t="shared" ref="AC54" si="223">IF(L54&gt;2500,500,L54*0.2)</f>
        <v>0</v>
      </c>
      <c r="AD54" s="21">
        <f t="shared" ref="AD54" si="224">IF(M54&gt;2500,500,M54*0.2)</f>
        <v>0</v>
      </c>
      <c r="AE54" s="21">
        <f t="shared" ref="AE54" si="225">IF(N54&gt;2500,500,N54*0.2)</f>
        <v>0</v>
      </c>
      <c r="AF54" s="21">
        <f t="shared" ref="AF54" si="226">IF(O54&gt;2500,500,O54*0.2)</f>
        <v>0</v>
      </c>
      <c r="AG54" s="21">
        <f t="shared" ref="AG54" si="227">IF(P54&gt;2500,500,P54*0.2)</f>
        <v>0</v>
      </c>
      <c r="AH54" s="21">
        <f t="shared" ref="AH54" si="228">IF(Q54&gt;2500,500,Q54*0.2)</f>
        <v>0</v>
      </c>
    </row>
    <row r="55" spans="1:34" ht="32.25" customHeight="1" x14ac:dyDescent="0.4">
      <c r="A55" s="132"/>
      <c r="B55" s="177"/>
      <c r="C55" s="177"/>
      <c r="D55" s="177"/>
      <c r="E55" s="8" t="s">
        <v>43</v>
      </c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4">
        <f>SUM(F55:Q55)</f>
        <v>0</v>
      </c>
      <c r="S55" s="14" t="s">
        <v>40</v>
      </c>
      <c r="T55" s="42">
        <f t="shared" si="72"/>
        <v>0</v>
      </c>
      <c r="U55" s="153"/>
      <c r="V55" s="17"/>
      <c r="W55" s="21">
        <f t="shared" ref="W55" si="229">IF(F55&gt;2500,250,F55*0.1)</f>
        <v>0</v>
      </c>
      <c r="X55" s="21">
        <f t="shared" ref="X55" si="230">IF(G55&gt;2500,250,G55*0.1)</f>
        <v>0</v>
      </c>
      <c r="Y55" s="21">
        <f t="shared" ref="Y55" si="231">IF(H55&gt;2500,250,H55*0.1)</f>
        <v>0</v>
      </c>
      <c r="Z55" s="21">
        <f t="shared" ref="Z55" si="232">IF(I55&gt;2500,250,I55*0.1)</f>
        <v>0</v>
      </c>
      <c r="AA55" s="21">
        <f t="shared" ref="AA55" si="233">IF(J55&gt;2500,250,J55*0.1)</f>
        <v>0</v>
      </c>
      <c r="AB55" s="21">
        <f t="shared" ref="AB55" si="234">IF(K55&gt;2500,250,K55*0.1)</f>
        <v>0</v>
      </c>
      <c r="AC55" s="21">
        <f t="shared" ref="AC55" si="235">IF(L55&gt;2500,250,L55*0.1)</f>
        <v>0</v>
      </c>
      <c r="AD55" s="21">
        <f t="shared" ref="AD55" si="236">IF(M55&gt;2500,250,M55*0.1)</f>
        <v>0</v>
      </c>
      <c r="AE55" s="21">
        <f t="shared" ref="AE55" si="237">IF(N55&gt;2500,250,N55*0.1)</f>
        <v>0</v>
      </c>
      <c r="AF55" s="21">
        <f t="shared" ref="AF55" si="238">IF(O55&gt;2500,250,O55*0.1)</f>
        <v>0</v>
      </c>
      <c r="AG55" s="21">
        <f t="shared" ref="AG55" si="239">IF(P55&gt;2500,250,P55*0.1)</f>
        <v>0</v>
      </c>
      <c r="AH55" s="21">
        <f t="shared" ref="AH55" si="240">IF(Q55&gt;2500,250,Q55*0.1)</f>
        <v>0</v>
      </c>
    </row>
    <row r="56" spans="1:34" ht="32.25" customHeight="1" x14ac:dyDescent="0.4">
      <c r="A56" s="132">
        <v>20</v>
      </c>
      <c r="B56" s="179"/>
      <c r="C56" s="179"/>
      <c r="D56" s="179"/>
      <c r="E56" s="9" t="s">
        <v>42</v>
      </c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6">
        <f>SUM(F56:Q56)</f>
        <v>0</v>
      </c>
      <c r="S56" s="15" t="s">
        <v>31</v>
      </c>
      <c r="T56" s="43">
        <f t="shared" si="72"/>
        <v>0</v>
      </c>
      <c r="U56" s="153"/>
      <c r="V56" s="17"/>
      <c r="W56" s="21">
        <f t="shared" ref="W56" si="241">IF(F56&gt;2500,500,F56*0.2)</f>
        <v>0</v>
      </c>
      <c r="X56" s="21">
        <f t="shared" ref="X56" si="242">IF(G56&gt;2500,500,G56*0.2)</f>
        <v>0</v>
      </c>
      <c r="Y56" s="21">
        <f t="shared" ref="Y56" si="243">IF(H56&gt;2500,500,H56*0.2)</f>
        <v>0</v>
      </c>
      <c r="Z56" s="21">
        <f t="shared" ref="Z56" si="244">IF(I56&gt;2500,500,I56*0.2)</f>
        <v>0</v>
      </c>
      <c r="AA56" s="21">
        <f t="shared" ref="AA56" si="245">IF(J56&gt;2500,500,J56*0.2)</f>
        <v>0</v>
      </c>
      <c r="AB56" s="21">
        <f t="shared" ref="AB56" si="246">IF(K56&gt;2500,500,K56*0.2)</f>
        <v>0</v>
      </c>
      <c r="AC56" s="21">
        <f t="shared" ref="AC56" si="247">IF(L56&gt;2500,500,L56*0.2)</f>
        <v>0</v>
      </c>
      <c r="AD56" s="21">
        <f t="shared" ref="AD56" si="248">IF(M56&gt;2500,500,M56*0.2)</f>
        <v>0</v>
      </c>
      <c r="AE56" s="21">
        <f t="shared" ref="AE56" si="249">IF(N56&gt;2500,500,N56*0.2)</f>
        <v>0</v>
      </c>
      <c r="AF56" s="21">
        <f t="shared" ref="AF56" si="250">IF(O56&gt;2500,500,O56*0.2)</f>
        <v>0</v>
      </c>
      <c r="AG56" s="21">
        <f t="shared" ref="AG56" si="251">IF(P56&gt;2500,500,P56*0.2)</f>
        <v>0</v>
      </c>
      <c r="AH56" s="21">
        <f t="shared" ref="AH56" si="252">IF(Q56&gt;2500,500,Q56*0.2)</f>
        <v>0</v>
      </c>
    </row>
    <row r="57" spans="1:34" ht="32.25" customHeight="1" x14ac:dyDescent="0.4">
      <c r="A57" s="132"/>
      <c r="B57" s="177"/>
      <c r="C57" s="177"/>
      <c r="D57" s="177"/>
      <c r="E57" s="8" t="s">
        <v>43</v>
      </c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7">
        <f t="shared" ref="R57" si="253">SUM(F57:Q57)</f>
        <v>0</v>
      </c>
      <c r="S57" s="14" t="s">
        <v>40</v>
      </c>
      <c r="T57" s="44">
        <f t="shared" si="72"/>
        <v>0</v>
      </c>
      <c r="U57" s="153"/>
      <c r="V57" s="17"/>
      <c r="W57" s="21">
        <f t="shared" ref="W57" si="254">IF(F57&gt;2500,250,F57*0.1)</f>
        <v>0</v>
      </c>
      <c r="X57" s="21">
        <f t="shared" ref="X57" si="255">IF(G57&gt;2500,250,G57*0.1)</f>
        <v>0</v>
      </c>
      <c r="Y57" s="21">
        <f>IF(H57&gt;2500,250,H57*0.1)</f>
        <v>0</v>
      </c>
      <c r="Z57" s="21">
        <f>IF(I57&gt;2500,250,I57*0.1)</f>
        <v>0</v>
      </c>
      <c r="AA57" s="21">
        <f t="shared" ref="AA57" si="256">IF(J57&gt;2500,250,J57*0.1)</f>
        <v>0</v>
      </c>
      <c r="AB57" s="21">
        <f t="shared" ref="AB57" si="257">IF(K57&gt;2500,250,K57*0.1)</f>
        <v>0</v>
      </c>
      <c r="AC57" s="21">
        <f t="shared" ref="AC57" si="258">IF(L57&gt;2500,250,L57*0.1)</f>
        <v>0</v>
      </c>
      <c r="AD57" s="21">
        <f t="shared" ref="AD57" si="259">IF(M57&gt;2500,250,M57*0.1)</f>
        <v>0</v>
      </c>
      <c r="AE57" s="21">
        <f t="shared" ref="AE57" si="260">IF(N57&gt;2500,250,N57*0.1)</f>
        <v>0</v>
      </c>
      <c r="AF57" s="21">
        <f t="shared" ref="AF57" si="261">IF(O57&gt;2500,250,O57*0.1)</f>
        <v>0</v>
      </c>
      <c r="AG57" s="21">
        <f t="shared" ref="AG57" si="262">IF(P57&gt;2500,250,P57*0.1)</f>
        <v>0</v>
      </c>
      <c r="AH57" s="21">
        <f t="shared" ref="AH57" si="263">IF(Q57&gt;2500,250,Q57*0.1)</f>
        <v>0</v>
      </c>
    </row>
    <row r="58" spans="1:34" ht="30" customHeight="1" x14ac:dyDescent="0.4">
      <c r="A58" s="188" t="s">
        <v>46</v>
      </c>
      <c r="B58" s="189"/>
      <c r="C58" s="189"/>
      <c r="D58" s="189"/>
      <c r="E58" s="190"/>
      <c r="F58" s="47">
        <f>SUM(F38:F57)</f>
        <v>0</v>
      </c>
      <c r="G58" s="47">
        <f t="shared" ref="G58" si="264">SUM(G38:G57)</f>
        <v>0</v>
      </c>
      <c r="H58" s="47">
        <f t="shared" ref="H58" si="265">SUM(H38:H57)</f>
        <v>0</v>
      </c>
      <c r="I58" s="47">
        <f t="shared" ref="I58" si="266">SUM(I38:I57)</f>
        <v>0</v>
      </c>
      <c r="J58" s="47">
        <f t="shared" ref="J58" si="267">SUM(J38:J57)</f>
        <v>0</v>
      </c>
      <c r="K58" s="47">
        <f t="shared" ref="K58" si="268">SUM(K38:K57)</f>
        <v>0</v>
      </c>
      <c r="L58" s="47">
        <f t="shared" ref="L58" si="269">SUM(L38:L57)</f>
        <v>0</v>
      </c>
      <c r="M58" s="47">
        <f t="shared" ref="M58" si="270">SUM(M38:M57)</f>
        <v>0</v>
      </c>
      <c r="N58" s="47">
        <f t="shared" ref="N58" si="271">SUM(N38:N57)</f>
        <v>0</v>
      </c>
      <c r="O58" s="47">
        <f t="shared" ref="O58" si="272">SUM(O38:O57)</f>
        <v>0</v>
      </c>
      <c r="P58" s="47">
        <f t="shared" ref="P58" si="273">SUM(P38:P57)</f>
        <v>0</v>
      </c>
      <c r="Q58" s="47">
        <f>SUM(Q38:Q57)</f>
        <v>0</v>
      </c>
      <c r="R58" s="48">
        <f>SUM(R38:R57)</f>
        <v>0</v>
      </c>
      <c r="S58" s="5"/>
      <c r="T58" s="46">
        <f>SUM(T38:T57)</f>
        <v>0</v>
      </c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</row>
    <row r="61" spans="1:34" ht="27" customHeight="1" x14ac:dyDescent="0.4">
      <c r="A61" s="10" t="s">
        <v>53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25"/>
      <c r="O61" s="25"/>
      <c r="P61" s="25"/>
      <c r="Q61" s="25"/>
      <c r="R61" s="25"/>
      <c r="S61" s="25"/>
      <c r="T61" s="30" t="str">
        <f>+T1</f>
        <v>【21～30人以下用】</v>
      </c>
    </row>
    <row r="62" spans="1:34" ht="31.5" customHeight="1" x14ac:dyDescent="0.15">
      <c r="N62" s="160" t="s">
        <v>5</v>
      </c>
      <c r="O62" s="160"/>
      <c r="P62" s="171">
        <f>+P3</f>
        <v>0</v>
      </c>
      <c r="Q62" s="171"/>
      <c r="R62" s="171"/>
      <c r="S62" s="171"/>
      <c r="T62" s="171"/>
    </row>
    <row r="63" spans="1:34" ht="19.5" customHeight="1" x14ac:dyDescent="0.15">
      <c r="N63" s="22"/>
      <c r="O63" s="22"/>
      <c r="P63" s="23"/>
      <c r="Q63" s="23"/>
      <c r="R63" s="23"/>
      <c r="S63" s="23"/>
      <c r="T63" s="23"/>
    </row>
    <row r="64" spans="1:34" ht="26.25" customHeight="1" x14ac:dyDescent="0.4">
      <c r="A64" s="2" t="s">
        <v>36</v>
      </c>
    </row>
    <row r="65" spans="1:34" ht="26.25" customHeight="1" x14ac:dyDescent="0.4">
      <c r="A65" s="153"/>
      <c r="B65" s="155" t="s">
        <v>6</v>
      </c>
      <c r="C65" s="155" t="s">
        <v>59</v>
      </c>
      <c r="D65" s="155" t="s">
        <v>7</v>
      </c>
      <c r="E65" s="157" t="s">
        <v>41</v>
      </c>
      <c r="F65" s="159" t="s">
        <v>37</v>
      </c>
      <c r="G65" s="159"/>
      <c r="H65" s="159"/>
      <c r="I65" s="159"/>
      <c r="J65" s="159"/>
      <c r="K65" s="159"/>
      <c r="L65" s="159"/>
      <c r="M65" s="159"/>
      <c r="N65" s="159"/>
      <c r="O65" s="159"/>
      <c r="P65" s="159"/>
      <c r="Q65" s="159"/>
      <c r="R65" s="155" t="s">
        <v>44</v>
      </c>
      <c r="S65" s="167" t="s">
        <v>8</v>
      </c>
      <c r="T65" s="169" t="s">
        <v>9</v>
      </c>
      <c r="U65" s="174" t="s">
        <v>161</v>
      </c>
      <c r="V65" s="17"/>
      <c r="W65" s="148" t="s">
        <v>45</v>
      </c>
      <c r="X65" s="148"/>
      <c r="Y65" s="148"/>
      <c r="Z65" s="148"/>
      <c r="AA65" s="148"/>
      <c r="AB65" s="148"/>
      <c r="AC65" s="148"/>
      <c r="AD65" s="148"/>
      <c r="AE65" s="148"/>
      <c r="AF65" s="148"/>
      <c r="AG65" s="148"/>
      <c r="AH65" s="148"/>
    </row>
    <row r="66" spans="1:34" ht="26.25" customHeight="1" thickBot="1" x14ac:dyDescent="0.45">
      <c r="A66" s="154"/>
      <c r="B66" s="156"/>
      <c r="C66" s="156"/>
      <c r="D66" s="156"/>
      <c r="E66" s="158"/>
      <c r="F66" s="11" t="s">
        <v>38</v>
      </c>
      <c r="G66" s="11" t="s">
        <v>10</v>
      </c>
      <c r="H66" s="11" t="s">
        <v>12</v>
      </c>
      <c r="I66" s="11" t="s">
        <v>14</v>
      </c>
      <c r="J66" s="11" t="s">
        <v>16</v>
      </c>
      <c r="K66" s="11" t="s">
        <v>17</v>
      </c>
      <c r="L66" s="11" t="s">
        <v>19</v>
      </c>
      <c r="M66" s="11" t="s">
        <v>21</v>
      </c>
      <c r="N66" s="11" t="s">
        <v>23</v>
      </c>
      <c r="O66" s="11" t="s">
        <v>25</v>
      </c>
      <c r="P66" s="11" t="s">
        <v>27</v>
      </c>
      <c r="Q66" s="11" t="s">
        <v>29</v>
      </c>
      <c r="R66" s="166"/>
      <c r="S66" s="168"/>
      <c r="T66" s="170"/>
      <c r="U66" s="175"/>
      <c r="V66" s="17"/>
      <c r="W66" s="20" t="s">
        <v>38</v>
      </c>
      <c r="X66" s="20" t="s">
        <v>11</v>
      </c>
      <c r="Y66" s="20" t="s">
        <v>13</v>
      </c>
      <c r="Z66" s="20" t="s">
        <v>15</v>
      </c>
      <c r="AA66" s="20" t="s">
        <v>16</v>
      </c>
      <c r="AB66" s="20" t="s">
        <v>18</v>
      </c>
      <c r="AC66" s="20" t="s">
        <v>20</v>
      </c>
      <c r="AD66" s="20" t="s">
        <v>22</v>
      </c>
      <c r="AE66" s="20" t="s">
        <v>24</v>
      </c>
      <c r="AF66" s="20" t="s">
        <v>26</v>
      </c>
      <c r="AG66" s="20" t="s">
        <v>28</v>
      </c>
      <c r="AH66" s="20" t="s">
        <v>30</v>
      </c>
    </row>
    <row r="67" spans="1:34" ht="32.25" customHeight="1" x14ac:dyDescent="0.4">
      <c r="A67" s="149">
        <v>21</v>
      </c>
      <c r="B67" s="176"/>
      <c r="C67" s="176"/>
      <c r="D67" s="176"/>
      <c r="E67" s="7" t="s">
        <v>42</v>
      </c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2">
        <f>SUM(F67:Q67)</f>
        <v>0</v>
      </c>
      <c r="S67" s="13" t="s">
        <v>31</v>
      </c>
      <c r="T67" s="41">
        <f>SUM(W67:AH67)</f>
        <v>0</v>
      </c>
      <c r="U67" s="178"/>
      <c r="V67" s="17"/>
      <c r="W67" s="21">
        <f>IF(F67&gt;2500,500,F67*0.2)</f>
        <v>0</v>
      </c>
      <c r="X67" s="21">
        <f t="shared" ref="X67:AH67" si="274">IF(G67&gt;2500,500,G67*0.2)</f>
        <v>0</v>
      </c>
      <c r="Y67" s="21">
        <f t="shared" si="274"/>
        <v>0</v>
      </c>
      <c r="Z67" s="21">
        <f t="shared" si="274"/>
        <v>0</v>
      </c>
      <c r="AA67" s="21">
        <f t="shared" si="274"/>
        <v>0</v>
      </c>
      <c r="AB67" s="21">
        <f t="shared" si="274"/>
        <v>0</v>
      </c>
      <c r="AC67" s="21">
        <f t="shared" si="274"/>
        <v>0</v>
      </c>
      <c r="AD67" s="21">
        <f t="shared" si="274"/>
        <v>0</v>
      </c>
      <c r="AE67" s="21">
        <f t="shared" si="274"/>
        <v>0</v>
      </c>
      <c r="AF67" s="21">
        <f t="shared" si="274"/>
        <v>0</v>
      </c>
      <c r="AG67" s="21">
        <f t="shared" si="274"/>
        <v>0</v>
      </c>
      <c r="AH67" s="21">
        <f t="shared" si="274"/>
        <v>0</v>
      </c>
    </row>
    <row r="68" spans="1:34" ht="32.25" customHeight="1" x14ac:dyDescent="0.4">
      <c r="A68" s="132"/>
      <c r="B68" s="177"/>
      <c r="C68" s="177"/>
      <c r="D68" s="177"/>
      <c r="E68" s="8" t="s">
        <v>43</v>
      </c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4">
        <f>SUM(F68:Q68)</f>
        <v>0</v>
      </c>
      <c r="S68" s="14" t="s">
        <v>40</v>
      </c>
      <c r="T68" s="42">
        <f>SUM(W68:AH68)</f>
        <v>0</v>
      </c>
      <c r="U68" s="153"/>
      <c r="V68" s="17"/>
      <c r="W68" s="21">
        <f t="shared" ref="W68:AH68" si="275">IF(F68&gt;2500,250,F68*0.1)</f>
        <v>0</v>
      </c>
      <c r="X68" s="21">
        <f t="shared" si="275"/>
        <v>0</v>
      </c>
      <c r="Y68" s="21">
        <f t="shared" si="275"/>
        <v>0</v>
      </c>
      <c r="Z68" s="21">
        <f t="shared" si="275"/>
        <v>0</v>
      </c>
      <c r="AA68" s="21">
        <f t="shared" si="275"/>
        <v>0</v>
      </c>
      <c r="AB68" s="21">
        <f t="shared" si="275"/>
        <v>0</v>
      </c>
      <c r="AC68" s="21">
        <f t="shared" si="275"/>
        <v>0</v>
      </c>
      <c r="AD68" s="21">
        <f t="shared" si="275"/>
        <v>0</v>
      </c>
      <c r="AE68" s="21">
        <f t="shared" si="275"/>
        <v>0</v>
      </c>
      <c r="AF68" s="21">
        <f t="shared" si="275"/>
        <v>0</v>
      </c>
      <c r="AG68" s="21">
        <f t="shared" si="275"/>
        <v>0</v>
      </c>
      <c r="AH68" s="21">
        <f t="shared" si="275"/>
        <v>0</v>
      </c>
    </row>
    <row r="69" spans="1:34" ht="32.25" customHeight="1" x14ac:dyDescent="0.4">
      <c r="A69" s="132">
        <v>22</v>
      </c>
      <c r="B69" s="179"/>
      <c r="C69" s="179"/>
      <c r="D69" s="179"/>
      <c r="E69" s="9" t="s">
        <v>42</v>
      </c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6">
        <f>SUM(F69:Q69)</f>
        <v>0</v>
      </c>
      <c r="S69" s="15" t="s">
        <v>31</v>
      </c>
      <c r="T69" s="43">
        <f>SUM(W69:AH69)</f>
        <v>0</v>
      </c>
      <c r="U69" s="153"/>
      <c r="V69" s="17"/>
      <c r="W69" s="21">
        <f t="shared" ref="W69:AH69" si="276">IF(F69&gt;2500,500,F69*0.2)</f>
        <v>0</v>
      </c>
      <c r="X69" s="21">
        <f t="shared" si="276"/>
        <v>0</v>
      </c>
      <c r="Y69" s="21">
        <f t="shared" si="276"/>
        <v>0</v>
      </c>
      <c r="Z69" s="21">
        <f t="shared" si="276"/>
        <v>0</v>
      </c>
      <c r="AA69" s="21">
        <f t="shared" si="276"/>
        <v>0</v>
      </c>
      <c r="AB69" s="21">
        <f t="shared" si="276"/>
        <v>0</v>
      </c>
      <c r="AC69" s="21">
        <f t="shared" si="276"/>
        <v>0</v>
      </c>
      <c r="AD69" s="21">
        <f t="shared" si="276"/>
        <v>0</v>
      </c>
      <c r="AE69" s="21">
        <f t="shared" si="276"/>
        <v>0</v>
      </c>
      <c r="AF69" s="21">
        <f t="shared" si="276"/>
        <v>0</v>
      </c>
      <c r="AG69" s="21">
        <f t="shared" si="276"/>
        <v>0</v>
      </c>
      <c r="AH69" s="21">
        <f t="shared" si="276"/>
        <v>0</v>
      </c>
    </row>
    <row r="70" spans="1:34" ht="32.25" customHeight="1" x14ac:dyDescent="0.4">
      <c r="A70" s="132"/>
      <c r="B70" s="177"/>
      <c r="C70" s="177"/>
      <c r="D70" s="177"/>
      <c r="E70" s="8" t="s">
        <v>43</v>
      </c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4">
        <f>SUM(F70:Q70)</f>
        <v>0</v>
      </c>
      <c r="S70" s="14" t="s">
        <v>40</v>
      </c>
      <c r="T70" s="42">
        <f>SUM(W70:AH70)</f>
        <v>0</v>
      </c>
      <c r="U70" s="153"/>
      <c r="V70" s="17"/>
      <c r="W70" s="21">
        <f t="shared" ref="W70:AH70" si="277">IF(F70&gt;2500,250,F70*0.1)</f>
        <v>0</v>
      </c>
      <c r="X70" s="21">
        <f t="shared" si="277"/>
        <v>0</v>
      </c>
      <c r="Y70" s="21">
        <f t="shared" si="277"/>
        <v>0</v>
      </c>
      <c r="Z70" s="21">
        <f t="shared" si="277"/>
        <v>0</v>
      </c>
      <c r="AA70" s="21">
        <f t="shared" si="277"/>
        <v>0</v>
      </c>
      <c r="AB70" s="21">
        <f t="shared" si="277"/>
        <v>0</v>
      </c>
      <c r="AC70" s="21">
        <f t="shared" si="277"/>
        <v>0</v>
      </c>
      <c r="AD70" s="21">
        <f t="shared" si="277"/>
        <v>0</v>
      </c>
      <c r="AE70" s="21">
        <f t="shared" si="277"/>
        <v>0</v>
      </c>
      <c r="AF70" s="21">
        <f t="shared" si="277"/>
        <v>0</v>
      </c>
      <c r="AG70" s="21">
        <f t="shared" si="277"/>
        <v>0</v>
      </c>
      <c r="AH70" s="21">
        <f t="shared" si="277"/>
        <v>0</v>
      </c>
    </row>
    <row r="71" spans="1:34" ht="32.25" customHeight="1" x14ac:dyDescent="0.4">
      <c r="A71" s="132">
        <v>23</v>
      </c>
      <c r="B71" s="179"/>
      <c r="C71" s="179"/>
      <c r="D71" s="179"/>
      <c r="E71" s="9" t="s">
        <v>42</v>
      </c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6">
        <f t="shared" ref="R71:R83" si="278">SUM(F71:Q71)</f>
        <v>0</v>
      </c>
      <c r="S71" s="15" t="s">
        <v>31</v>
      </c>
      <c r="T71" s="43">
        <f t="shared" ref="T71:T86" si="279">SUM(W71:AH71)</f>
        <v>0</v>
      </c>
      <c r="U71" s="153"/>
      <c r="V71" s="17"/>
      <c r="W71" s="21">
        <f t="shared" ref="W71:AH71" si="280">IF(F71&gt;2500,500,F71*0.2)</f>
        <v>0</v>
      </c>
      <c r="X71" s="21">
        <f t="shared" si="280"/>
        <v>0</v>
      </c>
      <c r="Y71" s="21">
        <f t="shared" si="280"/>
        <v>0</v>
      </c>
      <c r="Z71" s="21">
        <f t="shared" si="280"/>
        <v>0</v>
      </c>
      <c r="AA71" s="21">
        <f t="shared" si="280"/>
        <v>0</v>
      </c>
      <c r="AB71" s="21">
        <f t="shared" si="280"/>
        <v>0</v>
      </c>
      <c r="AC71" s="21">
        <f t="shared" si="280"/>
        <v>0</v>
      </c>
      <c r="AD71" s="21">
        <f t="shared" si="280"/>
        <v>0</v>
      </c>
      <c r="AE71" s="21">
        <f t="shared" si="280"/>
        <v>0</v>
      </c>
      <c r="AF71" s="21">
        <f t="shared" si="280"/>
        <v>0</v>
      </c>
      <c r="AG71" s="21">
        <f t="shared" si="280"/>
        <v>0</v>
      </c>
      <c r="AH71" s="21">
        <f t="shared" si="280"/>
        <v>0</v>
      </c>
    </row>
    <row r="72" spans="1:34" ht="32.25" customHeight="1" x14ac:dyDescent="0.4">
      <c r="A72" s="132"/>
      <c r="B72" s="177"/>
      <c r="C72" s="177"/>
      <c r="D72" s="177"/>
      <c r="E72" s="8" t="s">
        <v>43</v>
      </c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4">
        <f t="shared" si="278"/>
        <v>0</v>
      </c>
      <c r="S72" s="14" t="s">
        <v>40</v>
      </c>
      <c r="T72" s="42">
        <f t="shared" si="279"/>
        <v>0</v>
      </c>
      <c r="U72" s="153"/>
      <c r="V72" s="17"/>
      <c r="W72" s="21">
        <f t="shared" ref="W72:AH72" si="281">IF(F72&gt;2500,250,F72*0.1)</f>
        <v>0</v>
      </c>
      <c r="X72" s="21">
        <f t="shared" si="281"/>
        <v>0</v>
      </c>
      <c r="Y72" s="21">
        <f t="shared" si="281"/>
        <v>0</v>
      </c>
      <c r="Z72" s="21">
        <f t="shared" si="281"/>
        <v>0</v>
      </c>
      <c r="AA72" s="21">
        <f t="shared" si="281"/>
        <v>0</v>
      </c>
      <c r="AB72" s="21">
        <f t="shared" si="281"/>
        <v>0</v>
      </c>
      <c r="AC72" s="21">
        <f t="shared" si="281"/>
        <v>0</v>
      </c>
      <c r="AD72" s="21">
        <f t="shared" si="281"/>
        <v>0</v>
      </c>
      <c r="AE72" s="21">
        <f t="shared" si="281"/>
        <v>0</v>
      </c>
      <c r="AF72" s="21">
        <f t="shared" si="281"/>
        <v>0</v>
      </c>
      <c r="AG72" s="21">
        <f t="shared" si="281"/>
        <v>0</v>
      </c>
      <c r="AH72" s="21">
        <f t="shared" si="281"/>
        <v>0</v>
      </c>
    </row>
    <row r="73" spans="1:34" ht="32.25" customHeight="1" x14ac:dyDescent="0.4">
      <c r="A73" s="132">
        <v>24</v>
      </c>
      <c r="B73" s="179"/>
      <c r="C73" s="179"/>
      <c r="D73" s="179"/>
      <c r="E73" s="9" t="s">
        <v>42</v>
      </c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6">
        <f t="shared" si="278"/>
        <v>0</v>
      </c>
      <c r="S73" s="15" t="s">
        <v>31</v>
      </c>
      <c r="T73" s="43">
        <f t="shared" si="279"/>
        <v>0</v>
      </c>
      <c r="U73" s="153"/>
      <c r="V73" s="17"/>
      <c r="W73" s="21">
        <f t="shared" ref="W73:AH73" si="282">IF(F73&gt;2500,500,F73*0.2)</f>
        <v>0</v>
      </c>
      <c r="X73" s="21">
        <f t="shared" si="282"/>
        <v>0</v>
      </c>
      <c r="Y73" s="21">
        <f t="shared" si="282"/>
        <v>0</v>
      </c>
      <c r="Z73" s="21">
        <f t="shared" si="282"/>
        <v>0</v>
      </c>
      <c r="AA73" s="21">
        <f t="shared" si="282"/>
        <v>0</v>
      </c>
      <c r="AB73" s="21">
        <f t="shared" si="282"/>
        <v>0</v>
      </c>
      <c r="AC73" s="21">
        <f t="shared" si="282"/>
        <v>0</v>
      </c>
      <c r="AD73" s="21">
        <f t="shared" si="282"/>
        <v>0</v>
      </c>
      <c r="AE73" s="21">
        <f t="shared" si="282"/>
        <v>0</v>
      </c>
      <c r="AF73" s="21">
        <f t="shared" si="282"/>
        <v>0</v>
      </c>
      <c r="AG73" s="21">
        <f t="shared" si="282"/>
        <v>0</v>
      </c>
      <c r="AH73" s="21">
        <f t="shared" si="282"/>
        <v>0</v>
      </c>
    </row>
    <row r="74" spans="1:34" ht="32.25" customHeight="1" x14ac:dyDescent="0.4">
      <c r="A74" s="132"/>
      <c r="B74" s="177"/>
      <c r="C74" s="177"/>
      <c r="D74" s="177"/>
      <c r="E74" s="8" t="s">
        <v>43</v>
      </c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4">
        <f t="shared" si="278"/>
        <v>0</v>
      </c>
      <c r="S74" s="14" t="s">
        <v>40</v>
      </c>
      <c r="T74" s="42">
        <f t="shared" si="279"/>
        <v>0</v>
      </c>
      <c r="U74" s="153"/>
      <c r="V74" s="17"/>
      <c r="W74" s="21">
        <f t="shared" ref="W74:AH74" si="283">IF(F74&gt;2500,250,F74*0.1)</f>
        <v>0</v>
      </c>
      <c r="X74" s="21">
        <f t="shared" si="283"/>
        <v>0</v>
      </c>
      <c r="Y74" s="21">
        <f t="shared" si="283"/>
        <v>0</v>
      </c>
      <c r="Z74" s="21">
        <f t="shared" si="283"/>
        <v>0</v>
      </c>
      <c r="AA74" s="21">
        <f t="shared" si="283"/>
        <v>0</v>
      </c>
      <c r="AB74" s="21">
        <f t="shared" si="283"/>
        <v>0</v>
      </c>
      <c r="AC74" s="21">
        <f t="shared" si="283"/>
        <v>0</v>
      </c>
      <c r="AD74" s="21">
        <f t="shared" si="283"/>
        <v>0</v>
      </c>
      <c r="AE74" s="21">
        <f t="shared" si="283"/>
        <v>0</v>
      </c>
      <c r="AF74" s="21">
        <f t="shared" si="283"/>
        <v>0</v>
      </c>
      <c r="AG74" s="21">
        <f t="shared" si="283"/>
        <v>0</v>
      </c>
      <c r="AH74" s="21">
        <f t="shared" si="283"/>
        <v>0</v>
      </c>
    </row>
    <row r="75" spans="1:34" ht="32.25" customHeight="1" x14ac:dyDescent="0.4">
      <c r="A75" s="132">
        <v>25</v>
      </c>
      <c r="B75" s="179"/>
      <c r="C75" s="179"/>
      <c r="D75" s="179"/>
      <c r="E75" s="9" t="s">
        <v>42</v>
      </c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6">
        <f t="shared" si="278"/>
        <v>0</v>
      </c>
      <c r="S75" s="15" t="s">
        <v>31</v>
      </c>
      <c r="T75" s="43">
        <f t="shared" si="279"/>
        <v>0</v>
      </c>
      <c r="U75" s="153"/>
      <c r="V75" s="17"/>
      <c r="W75" s="21">
        <f t="shared" ref="W75:AH75" si="284">IF(F75&gt;2500,500,F75*0.2)</f>
        <v>0</v>
      </c>
      <c r="X75" s="21">
        <f t="shared" si="284"/>
        <v>0</v>
      </c>
      <c r="Y75" s="21">
        <f t="shared" si="284"/>
        <v>0</v>
      </c>
      <c r="Z75" s="21">
        <f t="shared" si="284"/>
        <v>0</v>
      </c>
      <c r="AA75" s="21">
        <f t="shared" si="284"/>
        <v>0</v>
      </c>
      <c r="AB75" s="21">
        <f t="shared" si="284"/>
        <v>0</v>
      </c>
      <c r="AC75" s="21">
        <f t="shared" si="284"/>
        <v>0</v>
      </c>
      <c r="AD75" s="21">
        <f t="shared" si="284"/>
        <v>0</v>
      </c>
      <c r="AE75" s="21">
        <f t="shared" si="284"/>
        <v>0</v>
      </c>
      <c r="AF75" s="21">
        <f t="shared" si="284"/>
        <v>0</v>
      </c>
      <c r="AG75" s="21">
        <f t="shared" si="284"/>
        <v>0</v>
      </c>
      <c r="AH75" s="21">
        <f t="shared" si="284"/>
        <v>0</v>
      </c>
    </row>
    <row r="76" spans="1:34" ht="32.25" customHeight="1" x14ac:dyDescent="0.4">
      <c r="A76" s="132"/>
      <c r="B76" s="177"/>
      <c r="C76" s="177"/>
      <c r="D76" s="177"/>
      <c r="E76" s="8" t="s">
        <v>43</v>
      </c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4">
        <f t="shared" si="278"/>
        <v>0</v>
      </c>
      <c r="S76" s="14" t="s">
        <v>40</v>
      </c>
      <c r="T76" s="42">
        <f t="shared" si="279"/>
        <v>0</v>
      </c>
      <c r="U76" s="153"/>
      <c r="V76" s="17"/>
      <c r="W76" s="21">
        <f t="shared" ref="W76:AH76" si="285">IF(F76&gt;2500,250,F76*0.1)</f>
        <v>0</v>
      </c>
      <c r="X76" s="21">
        <f t="shared" si="285"/>
        <v>0</v>
      </c>
      <c r="Y76" s="21">
        <f t="shared" si="285"/>
        <v>0</v>
      </c>
      <c r="Z76" s="21">
        <f t="shared" si="285"/>
        <v>0</v>
      </c>
      <c r="AA76" s="21">
        <f t="shared" si="285"/>
        <v>0</v>
      </c>
      <c r="AB76" s="21">
        <f t="shared" si="285"/>
        <v>0</v>
      </c>
      <c r="AC76" s="21">
        <f t="shared" si="285"/>
        <v>0</v>
      </c>
      <c r="AD76" s="21">
        <f t="shared" si="285"/>
        <v>0</v>
      </c>
      <c r="AE76" s="21">
        <f t="shared" si="285"/>
        <v>0</v>
      </c>
      <c r="AF76" s="21">
        <f t="shared" si="285"/>
        <v>0</v>
      </c>
      <c r="AG76" s="21">
        <f t="shared" si="285"/>
        <v>0</v>
      </c>
      <c r="AH76" s="21">
        <f t="shared" si="285"/>
        <v>0</v>
      </c>
    </row>
    <row r="77" spans="1:34" ht="32.25" customHeight="1" x14ac:dyDescent="0.4">
      <c r="A77" s="132">
        <v>26</v>
      </c>
      <c r="B77" s="179"/>
      <c r="C77" s="179"/>
      <c r="D77" s="179"/>
      <c r="E77" s="9" t="s">
        <v>42</v>
      </c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6">
        <f t="shared" si="278"/>
        <v>0</v>
      </c>
      <c r="S77" s="15" t="s">
        <v>31</v>
      </c>
      <c r="T77" s="43">
        <f t="shared" si="279"/>
        <v>0</v>
      </c>
      <c r="U77" s="153"/>
      <c r="V77" s="17"/>
      <c r="W77" s="21">
        <f t="shared" ref="W77:AH77" si="286">IF(F77&gt;2500,500,F77*0.2)</f>
        <v>0</v>
      </c>
      <c r="X77" s="21">
        <f t="shared" si="286"/>
        <v>0</v>
      </c>
      <c r="Y77" s="21">
        <f t="shared" si="286"/>
        <v>0</v>
      </c>
      <c r="Z77" s="21">
        <f t="shared" si="286"/>
        <v>0</v>
      </c>
      <c r="AA77" s="21">
        <f t="shared" si="286"/>
        <v>0</v>
      </c>
      <c r="AB77" s="21">
        <f t="shared" si="286"/>
        <v>0</v>
      </c>
      <c r="AC77" s="21">
        <f t="shared" si="286"/>
        <v>0</v>
      </c>
      <c r="AD77" s="21">
        <f t="shared" si="286"/>
        <v>0</v>
      </c>
      <c r="AE77" s="21">
        <f t="shared" si="286"/>
        <v>0</v>
      </c>
      <c r="AF77" s="21">
        <f t="shared" si="286"/>
        <v>0</v>
      </c>
      <c r="AG77" s="21">
        <f t="shared" si="286"/>
        <v>0</v>
      </c>
      <c r="AH77" s="21">
        <f t="shared" si="286"/>
        <v>0</v>
      </c>
    </row>
    <row r="78" spans="1:34" ht="32.25" customHeight="1" x14ac:dyDescent="0.4">
      <c r="A78" s="132"/>
      <c r="B78" s="177"/>
      <c r="C78" s="177"/>
      <c r="D78" s="177"/>
      <c r="E78" s="8" t="s">
        <v>43</v>
      </c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4">
        <f t="shared" si="278"/>
        <v>0</v>
      </c>
      <c r="S78" s="14" t="s">
        <v>40</v>
      </c>
      <c r="T78" s="42">
        <f t="shared" si="279"/>
        <v>0</v>
      </c>
      <c r="U78" s="153"/>
      <c r="V78" s="17"/>
      <c r="W78" s="21">
        <f t="shared" ref="W78:AH78" si="287">IF(F78&gt;2500,250,F78*0.1)</f>
        <v>0</v>
      </c>
      <c r="X78" s="21">
        <f t="shared" si="287"/>
        <v>0</v>
      </c>
      <c r="Y78" s="21">
        <f t="shared" si="287"/>
        <v>0</v>
      </c>
      <c r="Z78" s="21">
        <f t="shared" si="287"/>
        <v>0</v>
      </c>
      <c r="AA78" s="21">
        <f t="shared" si="287"/>
        <v>0</v>
      </c>
      <c r="AB78" s="21">
        <f t="shared" si="287"/>
        <v>0</v>
      </c>
      <c r="AC78" s="21">
        <f t="shared" si="287"/>
        <v>0</v>
      </c>
      <c r="AD78" s="21">
        <f t="shared" si="287"/>
        <v>0</v>
      </c>
      <c r="AE78" s="21">
        <f t="shared" si="287"/>
        <v>0</v>
      </c>
      <c r="AF78" s="21">
        <f t="shared" si="287"/>
        <v>0</v>
      </c>
      <c r="AG78" s="21">
        <f t="shared" si="287"/>
        <v>0</v>
      </c>
      <c r="AH78" s="21">
        <f t="shared" si="287"/>
        <v>0</v>
      </c>
    </row>
    <row r="79" spans="1:34" ht="32.25" customHeight="1" x14ac:dyDescent="0.4">
      <c r="A79" s="132">
        <v>27</v>
      </c>
      <c r="B79" s="179"/>
      <c r="C79" s="179"/>
      <c r="D79" s="179"/>
      <c r="E79" s="9" t="s">
        <v>42</v>
      </c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6">
        <f t="shared" si="278"/>
        <v>0</v>
      </c>
      <c r="S79" s="15" t="s">
        <v>31</v>
      </c>
      <c r="T79" s="43">
        <f t="shared" si="279"/>
        <v>0</v>
      </c>
      <c r="U79" s="153"/>
      <c r="V79" s="17"/>
      <c r="W79" s="21">
        <f t="shared" ref="W79:AH79" si="288">IF(F79&gt;2500,500,F79*0.2)</f>
        <v>0</v>
      </c>
      <c r="X79" s="21">
        <f t="shared" si="288"/>
        <v>0</v>
      </c>
      <c r="Y79" s="21">
        <f t="shared" si="288"/>
        <v>0</v>
      </c>
      <c r="Z79" s="21">
        <f t="shared" si="288"/>
        <v>0</v>
      </c>
      <c r="AA79" s="21">
        <f t="shared" si="288"/>
        <v>0</v>
      </c>
      <c r="AB79" s="21">
        <f t="shared" si="288"/>
        <v>0</v>
      </c>
      <c r="AC79" s="21">
        <f t="shared" si="288"/>
        <v>0</v>
      </c>
      <c r="AD79" s="21">
        <f t="shared" si="288"/>
        <v>0</v>
      </c>
      <c r="AE79" s="21">
        <f t="shared" si="288"/>
        <v>0</v>
      </c>
      <c r="AF79" s="21">
        <f t="shared" si="288"/>
        <v>0</v>
      </c>
      <c r="AG79" s="21">
        <f t="shared" si="288"/>
        <v>0</v>
      </c>
      <c r="AH79" s="21">
        <f t="shared" si="288"/>
        <v>0</v>
      </c>
    </row>
    <row r="80" spans="1:34" ht="32.25" customHeight="1" x14ac:dyDescent="0.4">
      <c r="A80" s="132"/>
      <c r="B80" s="177"/>
      <c r="C80" s="177"/>
      <c r="D80" s="177"/>
      <c r="E80" s="8" t="s">
        <v>43</v>
      </c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4">
        <f t="shared" si="278"/>
        <v>0</v>
      </c>
      <c r="S80" s="14" t="s">
        <v>40</v>
      </c>
      <c r="T80" s="42">
        <f t="shared" si="279"/>
        <v>0</v>
      </c>
      <c r="U80" s="153"/>
      <c r="V80" s="17"/>
      <c r="W80" s="21">
        <f t="shared" ref="W80:AH80" si="289">IF(F80&gt;2500,250,F80*0.1)</f>
        <v>0</v>
      </c>
      <c r="X80" s="21">
        <f t="shared" si="289"/>
        <v>0</v>
      </c>
      <c r="Y80" s="21">
        <f t="shared" si="289"/>
        <v>0</v>
      </c>
      <c r="Z80" s="21">
        <f t="shared" si="289"/>
        <v>0</v>
      </c>
      <c r="AA80" s="21">
        <f t="shared" si="289"/>
        <v>0</v>
      </c>
      <c r="AB80" s="21">
        <f t="shared" si="289"/>
        <v>0</v>
      </c>
      <c r="AC80" s="21">
        <f t="shared" si="289"/>
        <v>0</v>
      </c>
      <c r="AD80" s="21">
        <f t="shared" si="289"/>
        <v>0</v>
      </c>
      <c r="AE80" s="21">
        <f t="shared" si="289"/>
        <v>0</v>
      </c>
      <c r="AF80" s="21">
        <f t="shared" si="289"/>
        <v>0</v>
      </c>
      <c r="AG80" s="21">
        <f t="shared" si="289"/>
        <v>0</v>
      </c>
      <c r="AH80" s="21">
        <f t="shared" si="289"/>
        <v>0</v>
      </c>
    </row>
    <row r="81" spans="1:34" ht="32.25" customHeight="1" x14ac:dyDescent="0.4">
      <c r="A81" s="132">
        <v>28</v>
      </c>
      <c r="B81" s="179"/>
      <c r="C81" s="179"/>
      <c r="D81" s="179"/>
      <c r="E81" s="9" t="s">
        <v>42</v>
      </c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6">
        <f t="shared" si="278"/>
        <v>0</v>
      </c>
      <c r="S81" s="15" t="s">
        <v>31</v>
      </c>
      <c r="T81" s="43">
        <f t="shared" si="279"/>
        <v>0</v>
      </c>
      <c r="U81" s="153"/>
      <c r="V81" s="17"/>
      <c r="W81" s="21">
        <f t="shared" ref="W81:AH81" si="290">IF(F81&gt;2500,500,F81*0.2)</f>
        <v>0</v>
      </c>
      <c r="X81" s="21">
        <f t="shared" si="290"/>
        <v>0</v>
      </c>
      <c r="Y81" s="21">
        <f t="shared" si="290"/>
        <v>0</v>
      </c>
      <c r="Z81" s="21">
        <f t="shared" si="290"/>
        <v>0</v>
      </c>
      <c r="AA81" s="21">
        <f t="shared" si="290"/>
        <v>0</v>
      </c>
      <c r="AB81" s="21">
        <f t="shared" si="290"/>
        <v>0</v>
      </c>
      <c r="AC81" s="21">
        <f t="shared" si="290"/>
        <v>0</v>
      </c>
      <c r="AD81" s="21">
        <f t="shared" si="290"/>
        <v>0</v>
      </c>
      <c r="AE81" s="21">
        <f t="shared" si="290"/>
        <v>0</v>
      </c>
      <c r="AF81" s="21">
        <f t="shared" si="290"/>
        <v>0</v>
      </c>
      <c r="AG81" s="21">
        <f t="shared" si="290"/>
        <v>0</v>
      </c>
      <c r="AH81" s="21">
        <f t="shared" si="290"/>
        <v>0</v>
      </c>
    </row>
    <row r="82" spans="1:34" ht="32.25" customHeight="1" x14ac:dyDescent="0.4">
      <c r="A82" s="132"/>
      <c r="B82" s="177"/>
      <c r="C82" s="177"/>
      <c r="D82" s="177"/>
      <c r="E82" s="8" t="s">
        <v>43</v>
      </c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4">
        <f t="shared" si="278"/>
        <v>0</v>
      </c>
      <c r="S82" s="14" t="s">
        <v>40</v>
      </c>
      <c r="T82" s="42">
        <f t="shared" si="279"/>
        <v>0</v>
      </c>
      <c r="U82" s="153"/>
      <c r="V82" s="17"/>
      <c r="W82" s="21">
        <f t="shared" ref="W82:AH82" si="291">IF(F82&gt;2500,250,F82*0.1)</f>
        <v>0</v>
      </c>
      <c r="X82" s="21">
        <f t="shared" si="291"/>
        <v>0</v>
      </c>
      <c r="Y82" s="21">
        <f t="shared" si="291"/>
        <v>0</v>
      </c>
      <c r="Z82" s="21">
        <f t="shared" si="291"/>
        <v>0</v>
      </c>
      <c r="AA82" s="21">
        <f t="shared" si="291"/>
        <v>0</v>
      </c>
      <c r="AB82" s="21">
        <f t="shared" si="291"/>
        <v>0</v>
      </c>
      <c r="AC82" s="21">
        <f t="shared" si="291"/>
        <v>0</v>
      </c>
      <c r="AD82" s="21">
        <f t="shared" si="291"/>
        <v>0</v>
      </c>
      <c r="AE82" s="21">
        <f t="shared" si="291"/>
        <v>0</v>
      </c>
      <c r="AF82" s="21">
        <f t="shared" si="291"/>
        <v>0</v>
      </c>
      <c r="AG82" s="21">
        <f t="shared" si="291"/>
        <v>0</v>
      </c>
      <c r="AH82" s="21">
        <f t="shared" si="291"/>
        <v>0</v>
      </c>
    </row>
    <row r="83" spans="1:34" ht="32.25" customHeight="1" x14ac:dyDescent="0.4">
      <c r="A83" s="132">
        <v>29</v>
      </c>
      <c r="B83" s="179"/>
      <c r="C83" s="179"/>
      <c r="D83" s="179"/>
      <c r="E83" s="9" t="s">
        <v>42</v>
      </c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6">
        <f t="shared" si="278"/>
        <v>0</v>
      </c>
      <c r="S83" s="15" t="s">
        <v>31</v>
      </c>
      <c r="T83" s="43">
        <f t="shared" si="279"/>
        <v>0</v>
      </c>
      <c r="U83" s="153"/>
      <c r="V83" s="17"/>
      <c r="W83" s="21">
        <f t="shared" ref="W83:AH83" si="292">IF(F83&gt;2500,500,F83*0.2)</f>
        <v>0</v>
      </c>
      <c r="X83" s="21">
        <f t="shared" si="292"/>
        <v>0</v>
      </c>
      <c r="Y83" s="21">
        <f t="shared" si="292"/>
        <v>0</v>
      </c>
      <c r="Z83" s="21">
        <f t="shared" si="292"/>
        <v>0</v>
      </c>
      <c r="AA83" s="21">
        <f t="shared" si="292"/>
        <v>0</v>
      </c>
      <c r="AB83" s="21">
        <f t="shared" si="292"/>
        <v>0</v>
      </c>
      <c r="AC83" s="21">
        <f t="shared" si="292"/>
        <v>0</v>
      </c>
      <c r="AD83" s="21">
        <f t="shared" si="292"/>
        <v>0</v>
      </c>
      <c r="AE83" s="21">
        <f t="shared" si="292"/>
        <v>0</v>
      </c>
      <c r="AF83" s="21">
        <f t="shared" si="292"/>
        <v>0</v>
      </c>
      <c r="AG83" s="21">
        <f t="shared" si="292"/>
        <v>0</v>
      </c>
      <c r="AH83" s="21">
        <f t="shared" si="292"/>
        <v>0</v>
      </c>
    </row>
    <row r="84" spans="1:34" ht="32.25" customHeight="1" x14ac:dyDescent="0.4">
      <c r="A84" s="132"/>
      <c r="B84" s="177"/>
      <c r="C84" s="177"/>
      <c r="D84" s="177"/>
      <c r="E84" s="8" t="s">
        <v>43</v>
      </c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4">
        <f>SUM(F84:Q84)</f>
        <v>0</v>
      </c>
      <c r="S84" s="14" t="s">
        <v>40</v>
      </c>
      <c r="T84" s="42">
        <f t="shared" si="279"/>
        <v>0</v>
      </c>
      <c r="U84" s="153"/>
      <c r="V84" s="17"/>
      <c r="W84" s="21">
        <f t="shared" ref="W84:AH84" si="293">IF(F84&gt;2500,250,F84*0.1)</f>
        <v>0</v>
      </c>
      <c r="X84" s="21">
        <f t="shared" si="293"/>
        <v>0</v>
      </c>
      <c r="Y84" s="21">
        <f t="shared" si="293"/>
        <v>0</v>
      </c>
      <c r="Z84" s="21">
        <f t="shared" si="293"/>
        <v>0</v>
      </c>
      <c r="AA84" s="21">
        <f t="shared" si="293"/>
        <v>0</v>
      </c>
      <c r="AB84" s="21">
        <f t="shared" si="293"/>
        <v>0</v>
      </c>
      <c r="AC84" s="21">
        <f t="shared" si="293"/>
        <v>0</v>
      </c>
      <c r="AD84" s="21">
        <f t="shared" si="293"/>
        <v>0</v>
      </c>
      <c r="AE84" s="21">
        <f t="shared" si="293"/>
        <v>0</v>
      </c>
      <c r="AF84" s="21">
        <f t="shared" si="293"/>
        <v>0</v>
      </c>
      <c r="AG84" s="21">
        <f t="shared" si="293"/>
        <v>0</v>
      </c>
      <c r="AH84" s="21">
        <f t="shared" si="293"/>
        <v>0</v>
      </c>
    </row>
    <row r="85" spans="1:34" ht="32.25" customHeight="1" x14ac:dyDescent="0.4">
      <c r="A85" s="132">
        <v>30</v>
      </c>
      <c r="B85" s="179"/>
      <c r="C85" s="179"/>
      <c r="D85" s="179"/>
      <c r="E85" s="9" t="s">
        <v>42</v>
      </c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6">
        <f>SUM(F85:Q85)</f>
        <v>0</v>
      </c>
      <c r="S85" s="15" t="s">
        <v>31</v>
      </c>
      <c r="T85" s="43">
        <f t="shared" si="279"/>
        <v>0</v>
      </c>
      <c r="U85" s="153"/>
      <c r="V85" s="17"/>
      <c r="W85" s="21">
        <f t="shared" ref="W85:AH85" si="294">IF(F85&gt;2500,500,F85*0.2)</f>
        <v>0</v>
      </c>
      <c r="X85" s="21">
        <f t="shared" si="294"/>
        <v>0</v>
      </c>
      <c r="Y85" s="21">
        <f t="shared" si="294"/>
        <v>0</v>
      </c>
      <c r="Z85" s="21">
        <f t="shared" si="294"/>
        <v>0</v>
      </c>
      <c r="AA85" s="21">
        <f t="shared" si="294"/>
        <v>0</v>
      </c>
      <c r="AB85" s="21">
        <f t="shared" si="294"/>
        <v>0</v>
      </c>
      <c r="AC85" s="21">
        <f t="shared" si="294"/>
        <v>0</v>
      </c>
      <c r="AD85" s="21">
        <f t="shared" si="294"/>
        <v>0</v>
      </c>
      <c r="AE85" s="21">
        <f t="shared" si="294"/>
        <v>0</v>
      </c>
      <c r="AF85" s="21">
        <f t="shared" si="294"/>
        <v>0</v>
      </c>
      <c r="AG85" s="21">
        <f t="shared" si="294"/>
        <v>0</v>
      </c>
      <c r="AH85" s="21">
        <f t="shared" si="294"/>
        <v>0</v>
      </c>
    </row>
    <row r="86" spans="1:34" ht="32.25" customHeight="1" x14ac:dyDescent="0.4">
      <c r="A86" s="132"/>
      <c r="B86" s="177"/>
      <c r="C86" s="177"/>
      <c r="D86" s="177"/>
      <c r="E86" s="8" t="s">
        <v>43</v>
      </c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7">
        <f t="shared" ref="R86" si="295">SUM(F86:Q86)</f>
        <v>0</v>
      </c>
      <c r="S86" s="14" t="s">
        <v>40</v>
      </c>
      <c r="T86" s="44">
        <f t="shared" si="279"/>
        <v>0</v>
      </c>
      <c r="U86" s="153"/>
      <c r="V86" s="17"/>
      <c r="W86" s="21">
        <f t="shared" ref="W86:X86" si="296">IF(F86&gt;2500,250,F86*0.1)</f>
        <v>0</v>
      </c>
      <c r="X86" s="21">
        <f t="shared" si="296"/>
        <v>0</v>
      </c>
      <c r="Y86" s="21">
        <f>IF(H86&gt;2500,250,H86*0.1)</f>
        <v>0</v>
      </c>
      <c r="Z86" s="21">
        <f>IF(I86&gt;2500,250,I86*0.1)</f>
        <v>0</v>
      </c>
      <c r="AA86" s="21">
        <f t="shared" ref="AA86:AH86" si="297">IF(J86&gt;2500,250,J86*0.1)</f>
        <v>0</v>
      </c>
      <c r="AB86" s="21">
        <f t="shared" si="297"/>
        <v>0</v>
      </c>
      <c r="AC86" s="21">
        <f t="shared" si="297"/>
        <v>0</v>
      </c>
      <c r="AD86" s="21">
        <f t="shared" si="297"/>
        <v>0</v>
      </c>
      <c r="AE86" s="21">
        <f t="shared" si="297"/>
        <v>0</v>
      </c>
      <c r="AF86" s="21">
        <f t="shared" si="297"/>
        <v>0</v>
      </c>
      <c r="AG86" s="21">
        <f t="shared" si="297"/>
        <v>0</v>
      </c>
      <c r="AH86" s="21">
        <f t="shared" si="297"/>
        <v>0</v>
      </c>
    </row>
    <row r="87" spans="1:34" ht="30" customHeight="1" thickBot="1" x14ac:dyDescent="0.45">
      <c r="A87" s="184" t="s">
        <v>46</v>
      </c>
      <c r="B87" s="185"/>
      <c r="C87" s="185"/>
      <c r="D87" s="185"/>
      <c r="E87" s="186"/>
      <c r="F87" s="38">
        <f>SUM(F67:F86)</f>
        <v>0</v>
      </c>
      <c r="G87" s="38">
        <f t="shared" ref="G87:P87" si="298">SUM(G67:G86)</f>
        <v>0</v>
      </c>
      <c r="H87" s="38">
        <f t="shared" si="298"/>
        <v>0</v>
      </c>
      <c r="I87" s="38">
        <f t="shared" si="298"/>
        <v>0</v>
      </c>
      <c r="J87" s="38">
        <f t="shared" si="298"/>
        <v>0</v>
      </c>
      <c r="K87" s="38">
        <f t="shared" si="298"/>
        <v>0</v>
      </c>
      <c r="L87" s="38">
        <f t="shared" si="298"/>
        <v>0</v>
      </c>
      <c r="M87" s="38">
        <f t="shared" si="298"/>
        <v>0</v>
      </c>
      <c r="N87" s="38">
        <f t="shared" si="298"/>
        <v>0</v>
      </c>
      <c r="O87" s="38">
        <f t="shared" si="298"/>
        <v>0</v>
      </c>
      <c r="P87" s="38">
        <f t="shared" si="298"/>
        <v>0</v>
      </c>
      <c r="Q87" s="38">
        <f>SUM(Q67:Q86)</f>
        <v>0</v>
      </c>
      <c r="R87" s="39">
        <f>SUM(R67:R86)</f>
        <v>0</v>
      </c>
      <c r="S87" s="26"/>
      <c r="T87" s="45">
        <f>SUM(T67:T86)</f>
        <v>0</v>
      </c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</row>
    <row r="88" spans="1:34" s="1" customFormat="1" ht="27.75" customHeight="1" thickTop="1" x14ac:dyDescent="0.15">
      <c r="A88" s="187" t="s">
        <v>33</v>
      </c>
      <c r="B88" s="187"/>
      <c r="C88" s="187"/>
      <c r="D88" s="187"/>
      <c r="E88" s="187"/>
      <c r="F88" s="40">
        <f>F27+F58+F87</f>
        <v>0</v>
      </c>
      <c r="G88" s="40">
        <f t="shared" ref="G88:R88" si="299">G27+G58+G87</f>
        <v>0</v>
      </c>
      <c r="H88" s="40">
        <f t="shared" si="299"/>
        <v>0</v>
      </c>
      <c r="I88" s="40">
        <f t="shared" si="299"/>
        <v>0</v>
      </c>
      <c r="J88" s="40">
        <f t="shared" si="299"/>
        <v>0</v>
      </c>
      <c r="K88" s="40">
        <f t="shared" si="299"/>
        <v>0</v>
      </c>
      <c r="L88" s="40">
        <f t="shared" si="299"/>
        <v>0</v>
      </c>
      <c r="M88" s="40">
        <f t="shared" si="299"/>
        <v>0</v>
      </c>
      <c r="N88" s="40">
        <f t="shared" si="299"/>
        <v>0</v>
      </c>
      <c r="O88" s="40">
        <f t="shared" si="299"/>
        <v>0</v>
      </c>
      <c r="P88" s="40">
        <f t="shared" si="299"/>
        <v>0</v>
      </c>
      <c r="Q88" s="40">
        <f t="shared" si="299"/>
        <v>0</v>
      </c>
      <c r="R88" s="54">
        <f t="shared" si="299"/>
        <v>0</v>
      </c>
      <c r="S88" s="27"/>
      <c r="T88" s="28">
        <f>T27+T58+T87</f>
        <v>0</v>
      </c>
      <c r="U88" s="24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</row>
    <row r="89" spans="1:34" x14ac:dyDescent="0.4">
      <c r="Q89" s="2" t="s">
        <v>34</v>
      </c>
      <c r="S89" s="2" t="s">
        <v>35</v>
      </c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</row>
    <row r="90" spans="1:34" x14ac:dyDescent="0.4"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</row>
    <row r="91" spans="1:34" x14ac:dyDescent="0.4"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</row>
    <row r="92" spans="1:34" x14ac:dyDescent="0.4"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</row>
    <row r="93" spans="1:34" x14ac:dyDescent="0.4"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</row>
    <row r="94" spans="1:34" x14ac:dyDescent="0.4"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</row>
    <row r="95" spans="1:34" x14ac:dyDescent="0.4"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</row>
    <row r="96" spans="1:34" x14ac:dyDescent="0.4"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</row>
  </sheetData>
  <sheetProtection sheet="1" objects="1" scenarios="1"/>
  <mergeCells count="198">
    <mergeCell ref="U73:U74"/>
    <mergeCell ref="U75:U76"/>
    <mergeCell ref="U77:U78"/>
    <mergeCell ref="U79:U80"/>
    <mergeCell ref="U81:U82"/>
    <mergeCell ref="U83:U84"/>
    <mergeCell ref="U85:U86"/>
    <mergeCell ref="U40:U41"/>
    <mergeCell ref="U42:U43"/>
    <mergeCell ref="U44:U45"/>
    <mergeCell ref="U46:U47"/>
    <mergeCell ref="U48:U49"/>
    <mergeCell ref="U50:U51"/>
    <mergeCell ref="U52:U53"/>
    <mergeCell ref="U54:U55"/>
    <mergeCell ref="U56:U57"/>
    <mergeCell ref="U9:U10"/>
    <mergeCell ref="U11:U12"/>
    <mergeCell ref="U13:U14"/>
    <mergeCell ref="U15:U16"/>
    <mergeCell ref="U17:U18"/>
    <mergeCell ref="U19:U20"/>
    <mergeCell ref="U21:U22"/>
    <mergeCell ref="U23:U24"/>
    <mergeCell ref="U25:U26"/>
    <mergeCell ref="A58:E58"/>
    <mergeCell ref="A54:A55"/>
    <mergeCell ref="B54:B55"/>
    <mergeCell ref="C54:C55"/>
    <mergeCell ref="D54:D55"/>
    <mergeCell ref="A56:A57"/>
    <mergeCell ref="B56:B57"/>
    <mergeCell ref="C56:C57"/>
    <mergeCell ref="D56:D57"/>
    <mergeCell ref="B52:B53"/>
    <mergeCell ref="C52:C53"/>
    <mergeCell ref="D52:D53"/>
    <mergeCell ref="A46:A47"/>
    <mergeCell ref="B46:B47"/>
    <mergeCell ref="C46:C47"/>
    <mergeCell ref="D46:D47"/>
    <mergeCell ref="A48:A49"/>
    <mergeCell ref="B48:B49"/>
    <mergeCell ref="C48:C49"/>
    <mergeCell ref="D48:D49"/>
    <mergeCell ref="U36:U37"/>
    <mergeCell ref="W36:AH36"/>
    <mergeCell ref="A38:A39"/>
    <mergeCell ref="B38:B39"/>
    <mergeCell ref="C38:C39"/>
    <mergeCell ref="D38:D39"/>
    <mergeCell ref="P33:T33"/>
    <mergeCell ref="A36:A37"/>
    <mergeCell ref="B36:B37"/>
    <mergeCell ref="C36:C37"/>
    <mergeCell ref="D36:D37"/>
    <mergeCell ref="E36:E37"/>
    <mergeCell ref="F36:Q36"/>
    <mergeCell ref="R36:R37"/>
    <mergeCell ref="S36:S37"/>
    <mergeCell ref="T36:T37"/>
    <mergeCell ref="U38:U39"/>
    <mergeCell ref="A85:A86"/>
    <mergeCell ref="B85:B86"/>
    <mergeCell ref="C85:C86"/>
    <mergeCell ref="D85:D86"/>
    <mergeCell ref="A87:E87"/>
    <mergeCell ref="A88:E88"/>
    <mergeCell ref="A81:A82"/>
    <mergeCell ref="B81:B82"/>
    <mergeCell ref="C81:C82"/>
    <mergeCell ref="D81:D82"/>
    <mergeCell ref="A83:A84"/>
    <mergeCell ref="B83:B84"/>
    <mergeCell ref="C83:C84"/>
    <mergeCell ref="D83:D84"/>
    <mergeCell ref="A77:A78"/>
    <mergeCell ref="B77:B78"/>
    <mergeCell ref="C77:C78"/>
    <mergeCell ref="D77:D78"/>
    <mergeCell ref="A79:A80"/>
    <mergeCell ref="B79:B80"/>
    <mergeCell ref="C79:C80"/>
    <mergeCell ref="D79:D80"/>
    <mergeCell ref="A73:A74"/>
    <mergeCell ref="B73:B74"/>
    <mergeCell ref="C73:C74"/>
    <mergeCell ref="D73:D74"/>
    <mergeCell ref="A75:A76"/>
    <mergeCell ref="B75:B76"/>
    <mergeCell ref="C75:C76"/>
    <mergeCell ref="D75:D76"/>
    <mergeCell ref="A69:A70"/>
    <mergeCell ref="B69:B70"/>
    <mergeCell ref="C69:C70"/>
    <mergeCell ref="D69:D70"/>
    <mergeCell ref="A71:A72"/>
    <mergeCell ref="B71:B72"/>
    <mergeCell ref="C71:C72"/>
    <mergeCell ref="D71:D72"/>
    <mergeCell ref="U65:U66"/>
    <mergeCell ref="U67:U68"/>
    <mergeCell ref="U69:U70"/>
    <mergeCell ref="U71:U72"/>
    <mergeCell ref="W65:AH65"/>
    <mergeCell ref="A67:A68"/>
    <mergeCell ref="B67:B68"/>
    <mergeCell ref="C67:C68"/>
    <mergeCell ref="D67:D68"/>
    <mergeCell ref="P62:T62"/>
    <mergeCell ref="A65:A66"/>
    <mergeCell ref="B65:B66"/>
    <mergeCell ref="C65:C66"/>
    <mergeCell ref="D65:D66"/>
    <mergeCell ref="E65:E66"/>
    <mergeCell ref="F65:Q65"/>
    <mergeCell ref="R65:R66"/>
    <mergeCell ref="S65:S66"/>
    <mergeCell ref="T65:T66"/>
    <mergeCell ref="A25:A26"/>
    <mergeCell ref="B25:B26"/>
    <mergeCell ref="C25:C26"/>
    <mergeCell ref="D25:D26"/>
    <mergeCell ref="A27:E27"/>
    <mergeCell ref="N62:O62"/>
    <mergeCell ref="N33:O33"/>
    <mergeCell ref="A40:A41"/>
    <mergeCell ref="B40:B41"/>
    <mergeCell ref="C40:C41"/>
    <mergeCell ref="D40:D41"/>
    <mergeCell ref="A42:A43"/>
    <mergeCell ref="B42:B43"/>
    <mergeCell ref="C42:C43"/>
    <mergeCell ref="D42:D43"/>
    <mergeCell ref="A44:A45"/>
    <mergeCell ref="B44:B45"/>
    <mergeCell ref="C44:C45"/>
    <mergeCell ref="D44:D45"/>
    <mergeCell ref="A50:A51"/>
    <mergeCell ref="B50:B51"/>
    <mergeCell ref="C50:C51"/>
    <mergeCell ref="D50:D51"/>
    <mergeCell ref="A52:A53"/>
    <mergeCell ref="A21:A22"/>
    <mergeCell ref="B21:B22"/>
    <mergeCell ref="C21:C22"/>
    <mergeCell ref="D21:D22"/>
    <mergeCell ref="A23:A24"/>
    <mergeCell ref="B23:B24"/>
    <mergeCell ref="C23:C24"/>
    <mergeCell ref="D23:D24"/>
    <mergeCell ref="A17:A18"/>
    <mergeCell ref="B17:B18"/>
    <mergeCell ref="C17:C18"/>
    <mergeCell ref="D17:D18"/>
    <mergeCell ref="A19:A20"/>
    <mergeCell ref="B19:B20"/>
    <mergeCell ref="C19:C20"/>
    <mergeCell ref="D19:D20"/>
    <mergeCell ref="A13:A14"/>
    <mergeCell ref="B13:B14"/>
    <mergeCell ref="C13:C14"/>
    <mergeCell ref="D13:D14"/>
    <mergeCell ref="A15:A16"/>
    <mergeCell ref="B15:B16"/>
    <mergeCell ref="C15:C16"/>
    <mergeCell ref="D15:D16"/>
    <mergeCell ref="A9:A10"/>
    <mergeCell ref="B9:B10"/>
    <mergeCell ref="C9:C10"/>
    <mergeCell ref="D9:D10"/>
    <mergeCell ref="A11:A12"/>
    <mergeCell ref="B11:B12"/>
    <mergeCell ref="C11:C12"/>
    <mergeCell ref="D11:D12"/>
    <mergeCell ref="U5:U6"/>
    <mergeCell ref="W5:AH5"/>
    <mergeCell ref="A7:A8"/>
    <mergeCell ref="B7:B8"/>
    <mergeCell ref="C7:C8"/>
    <mergeCell ref="D7:D8"/>
    <mergeCell ref="A5:A6"/>
    <mergeCell ref="B5:B6"/>
    <mergeCell ref="C5:C6"/>
    <mergeCell ref="D5:D6"/>
    <mergeCell ref="E5:E6"/>
    <mergeCell ref="F5:Q5"/>
    <mergeCell ref="U7:U8"/>
    <mergeCell ref="N2:O2"/>
    <mergeCell ref="P2:T2"/>
    <mergeCell ref="C3:D3"/>
    <mergeCell ref="E3:G3"/>
    <mergeCell ref="H3:J3"/>
    <mergeCell ref="N3:O3"/>
    <mergeCell ref="P3:T3"/>
    <mergeCell ref="R5:R6"/>
    <mergeCell ref="S5:S6"/>
    <mergeCell ref="T5:T6"/>
  </mergeCells>
  <phoneticPr fontId="3"/>
  <dataValidations count="1">
    <dataValidation imeMode="on" allowBlank="1" showInputMessage="1" showErrorMessage="1" sqref="P2:T3 P62:T63 P33:T34"/>
  </dataValidations>
  <printOptions horizontalCentered="1" verticalCentered="1"/>
  <pageMargins left="0.11811023622047245" right="0.11811023622047245" top="0.35433070866141736" bottom="0.15748031496062992" header="0.31496062992125984" footer="0"/>
  <pageSetup paperSize="9" scale="62" orientation="landscape" r:id="rId1"/>
  <rowBreaks count="2" manualBreakCount="2">
    <brk id="29" max="20" man="1"/>
    <brk id="58" max="2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6</xdr:row>
                    <xdr:rowOff>342900</xdr:rowOff>
                  </from>
                  <to>
                    <xdr:col>21</xdr:col>
                    <xdr:colOff>352425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8</xdr:row>
                    <xdr:rowOff>314325</xdr:rowOff>
                  </from>
                  <to>
                    <xdr:col>21</xdr:col>
                    <xdr:colOff>352425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10</xdr:row>
                    <xdr:rowOff>314325</xdr:rowOff>
                  </from>
                  <to>
                    <xdr:col>21</xdr:col>
                    <xdr:colOff>352425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12</xdr:row>
                    <xdr:rowOff>314325</xdr:rowOff>
                  </from>
                  <to>
                    <xdr:col>21</xdr:col>
                    <xdr:colOff>352425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14</xdr:row>
                    <xdr:rowOff>314325</xdr:rowOff>
                  </from>
                  <to>
                    <xdr:col>21</xdr:col>
                    <xdr:colOff>352425</xdr:colOff>
                    <xdr:row>15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16</xdr:row>
                    <xdr:rowOff>314325</xdr:rowOff>
                  </from>
                  <to>
                    <xdr:col>21</xdr:col>
                    <xdr:colOff>352425</xdr:colOff>
                    <xdr:row>17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18</xdr:row>
                    <xdr:rowOff>314325</xdr:rowOff>
                  </from>
                  <to>
                    <xdr:col>21</xdr:col>
                    <xdr:colOff>352425</xdr:colOff>
                    <xdr:row>19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20</xdr:row>
                    <xdr:rowOff>314325</xdr:rowOff>
                  </from>
                  <to>
                    <xdr:col>21</xdr:col>
                    <xdr:colOff>352425</xdr:colOff>
                    <xdr:row>21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22</xdr:row>
                    <xdr:rowOff>314325</xdr:rowOff>
                  </from>
                  <to>
                    <xdr:col>21</xdr:col>
                    <xdr:colOff>352425</xdr:colOff>
                    <xdr:row>23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24</xdr:row>
                    <xdr:rowOff>314325</xdr:rowOff>
                  </from>
                  <to>
                    <xdr:col>21</xdr:col>
                    <xdr:colOff>352425</xdr:colOff>
                    <xdr:row>25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37</xdr:row>
                    <xdr:rowOff>342900</xdr:rowOff>
                  </from>
                  <to>
                    <xdr:col>21</xdr:col>
                    <xdr:colOff>352425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39</xdr:row>
                    <xdr:rowOff>314325</xdr:rowOff>
                  </from>
                  <to>
                    <xdr:col>21</xdr:col>
                    <xdr:colOff>352425</xdr:colOff>
                    <xdr:row>40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41</xdr:row>
                    <xdr:rowOff>314325</xdr:rowOff>
                  </from>
                  <to>
                    <xdr:col>21</xdr:col>
                    <xdr:colOff>352425</xdr:colOff>
                    <xdr:row>42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43</xdr:row>
                    <xdr:rowOff>314325</xdr:rowOff>
                  </from>
                  <to>
                    <xdr:col>21</xdr:col>
                    <xdr:colOff>352425</xdr:colOff>
                    <xdr:row>44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45</xdr:row>
                    <xdr:rowOff>314325</xdr:rowOff>
                  </from>
                  <to>
                    <xdr:col>21</xdr:col>
                    <xdr:colOff>352425</xdr:colOff>
                    <xdr:row>46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47</xdr:row>
                    <xdr:rowOff>314325</xdr:rowOff>
                  </from>
                  <to>
                    <xdr:col>21</xdr:col>
                    <xdr:colOff>352425</xdr:colOff>
                    <xdr:row>48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49</xdr:row>
                    <xdr:rowOff>314325</xdr:rowOff>
                  </from>
                  <to>
                    <xdr:col>21</xdr:col>
                    <xdr:colOff>352425</xdr:colOff>
                    <xdr:row>50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51</xdr:row>
                    <xdr:rowOff>314325</xdr:rowOff>
                  </from>
                  <to>
                    <xdr:col>21</xdr:col>
                    <xdr:colOff>352425</xdr:colOff>
                    <xdr:row>52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53</xdr:row>
                    <xdr:rowOff>314325</xdr:rowOff>
                  </from>
                  <to>
                    <xdr:col>21</xdr:col>
                    <xdr:colOff>352425</xdr:colOff>
                    <xdr:row>54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55</xdr:row>
                    <xdr:rowOff>314325</xdr:rowOff>
                  </from>
                  <to>
                    <xdr:col>21</xdr:col>
                    <xdr:colOff>352425</xdr:colOff>
                    <xdr:row>56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66</xdr:row>
                    <xdr:rowOff>342900</xdr:rowOff>
                  </from>
                  <to>
                    <xdr:col>21</xdr:col>
                    <xdr:colOff>352425</xdr:colOff>
                    <xdr:row>67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68</xdr:row>
                    <xdr:rowOff>314325</xdr:rowOff>
                  </from>
                  <to>
                    <xdr:col>21</xdr:col>
                    <xdr:colOff>352425</xdr:colOff>
                    <xdr:row>69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70</xdr:row>
                    <xdr:rowOff>314325</xdr:rowOff>
                  </from>
                  <to>
                    <xdr:col>21</xdr:col>
                    <xdr:colOff>352425</xdr:colOff>
                    <xdr:row>71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72</xdr:row>
                    <xdr:rowOff>314325</xdr:rowOff>
                  </from>
                  <to>
                    <xdr:col>21</xdr:col>
                    <xdr:colOff>352425</xdr:colOff>
                    <xdr:row>73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74</xdr:row>
                    <xdr:rowOff>314325</xdr:rowOff>
                  </from>
                  <to>
                    <xdr:col>21</xdr:col>
                    <xdr:colOff>352425</xdr:colOff>
                    <xdr:row>75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76</xdr:row>
                    <xdr:rowOff>314325</xdr:rowOff>
                  </from>
                  <to>
                    <xdr:col>21</xdr:col>
                    <xdr:colOff>352425</xdr:colOff>
                    <xdr:row>77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78</xdr:row>
                    <xdr:rowOff>314325</xdr:rowOff>
                  </from>
                  <to>
                    <xdr:col>21</xdr:col>
                    <xdr:colOff>352425</xdr:colOff>
                    <xdr:row>79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80</xdr:row>
                    <xdr:rowOff>314325</xdr:rowOff>
                  </from>
                  <to>
                    <xdr:col>21</xdr:col>
                    <xdr:colOff>352425</xdr:colOff>
                    <xdr:row>81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82</xdr:row>
                    <xdr:rowOff>314325</xdr:rowOff>
                  </from>
                  <to>
                    <xdr:col>21</xdr:col>
                    <xdr:colOff>352425</xdr:colOff>
                    <xdr:row>83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84</xdr:row>
                    <xdr:rowOff>314325</xdr:rowOff>
                  </from>
                  <to>
                    <xdr:col>21</xdr:col>
                    <xdr:colOff>352425</xdr:colOff>
                    <xdr:row>85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AH125"/>
  <sheetViews>
    <sheetView view="pageBreakPreview" zoomScaleNormal="100" zoomScaleSheetLayoutView="100" workbookViewId="0">
      <selection activeCell="O26" sqref="O26"/>
    </sheetView>
  </sheetViews>
  <sheetFormatPr defaultRowHeight="13.5" x14ac:dyDescent="0.4"/>
  <cols>
    <col min="1" max="1" width="2.625" style="2" customWidth="1"/>
    <col min="2" max="2" width="7.5" style="2" customWidth="1"/>
    <col min="3" max="4" width="16.125" style="2" customWidth="1"/>
    <col min="5" max="5" width="5.25" style="2" customWidth="1"/>
    <col min="6" max="17" width="11" style="2" customWidth="1"/>
    <col min="18" max="18" width="12.5" style="2" customWidth="1"/>
    <col min="19" max="19" width="7.125" style="2" customWidth="1"/>
    <col min="20" max="20" width="11.25" style="2" customWidth="1"/>
    <col min="21" max="21" width="4.25" style="2" customWidth="1"/>
    <col min="22" max="16384" width="9" style="2"/>
  </cols>
  <sheetData>
    <row r="1" spans="1:34" ht="27" customHeight="1" x14ac:dyDescent="0.4">
      <c r="A1" s="10" t="s">
        <v>54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29" t="s">
        <v>55</v>
      </c>
    </row>
    <row r="2" spans="1:34" ht="46.5" customHeight="1" x14ac:dyDescent="0.1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60" t="s">
        <v>1</v>
      </c>
      <c r="O2" s="160"/>
      <c r="P2" s="171" t="s">
        <v>2</v>
      </c>
      <c r="Q2" s="171"/>
      <c r="R2" s="171"/>
      <c r="S2" s="171"/>
      <c r="T2" s="171"/>
    </row>
    <row r="3" spans="1:34" ht="46.5" customHeight="1" x14ac:dyDescent="0.15">
      <c r="C3" s="159" t="s">
        <v>3</v>
      </c>
      <c r="D3" s="159"/>
      <c r="E3" s="172"/>
      <c r="F3" s="172"/>
      <c r="G3" s="172"/>
      <c r="H3" s="159" t="s">
        <v>4</v>
      </c>
      <c r="I3" s="159"/>
      <c r="J3" s="159"/>
      <c r="K3" s="121"/>
      <c r="L3" s="122" t="s">
        <v>159</v>
      </c>
      <c r="M3" s="3"/>
      <c r="N3" s="164" t="s">
        <v>5</v>
      </c>
      <c r="O3" s="164"/>
      <c r="P3" s="173"/>
      <c r="Q3" s="173"/>
      <c r="R3" s="173"/>
      <c r="S3" s="173"/>
      <c r="T3" s="173"/>
    </row>
    <row r="4" spans="1:34" ht="26.25" customHeight="1" x14ac:dyDescent="0.4">
      <c r="A4" s="2" t="s">
        <v>36</v>
      </c>
    </row>
    <row r="5" spans="1:34" ht="26.25" customHeight="1" x14ac:dyDescent="0.4">
      <c r="A5" s="153"/>
      <c r="B5" s="155" t="s">
        <v>6</v>
      </c>
      <c r="C5" s="155" t="s">
        <v>59</v>
      </c>
      <c r="D5" s="155" t="s">
        <v>7</v>
      </c>
      <c r="E5" s="157" t="s">
        <v>41</v>
      </c>
      <c r="F5" s="159" t="s">
        <v>37</v>
      </c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5" t="s">
        <v>44</v>
      </c>
      <c r="S5" s="167" t="s">
        <v>8</v>
      </c>
      <c r="T5" s="169" t="s">
        <v>9</v>
      </c>
      <c r="U5" s="174" t="s">
        <v>161</v>
      </c>
      <c r="V5" s="17"/>
      <c r="W5" s="148" t="s">
        <v>45</v>
      </c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</row>
    <row r="6" spans="1:34" ht="26.25" customHeight="1" thickBot="1" x14ac:dyDescent="0.45">
      <c r="A6" s="154"/>
      <c r="B6" s="156"/>
      <c r="C6" s="156"/>
      <c r="D6" s="156"/>
      <c r="E6" s="158"/>
      <c r="F6" s="11" t="s">
        <v>38</v>
      </c>
      <c r="G6" s="11" t="s">
        <v>10</v>
      </c>
      <c r="H6" s="11" t="s">
        <v>12</v>
      </c>
      <c r="I6" s="11" t="s">
        <v>14</v>
      </c>
      <c r="J6" s="11" t="s">
        <v>16</v>
      </c>
      <c r="K6" s="11" t="s">
        <v>17</v>
      </c>
      <c r="L6" s="11" t="s">
        <v>19</v>
      </c>
      <c r="M6" s="11" t="s">
        <v>21</v>
      </c>
      <c r="N6" s="11" t="s">
        <v>23</v>
      </c>
      <c r="O6" s="11" t="s">
        <v>25</v>
      </c>
      <c r="P6" s="11" t="s">
        <v>27</v>
      </c>
      <c r="Q6" s="11" t="s">
        <v>29</v>
      </c>
      <c r="R6" s="166"/>
      <c r="S6" s="168"/>
      <c r="T6" s="170"/>
      <c r="U6" s="175"/>
      <c r="V6" s="17"/>
      <c r="W6" s="20" t="s">
        <v>38</v>
      </c>
      <c r="X6" s="20" t="s">
        <v>11</v>
      </c>
      <c r="Y6" s="20" t="s">
        <v>13</v>
      </c>
      <c r="Z6" s="20" t="s">
        <v>15</v>
      </c>
      <c r="AA6" s="20" t="s">
        <v>16</v>
      </c>
      <c r="AB6" s="20" t="s">
        <v>18</v>
      </c>
      <c r="AC6" s="20" t="s">
        <v>20</v>
      </c>
      <c r="AD6" s="20" t="s">
        <v>22</v>
      </c>
      <c r="AE6" s="20" t="s">
        <v>24</v>
      </c>
      <c r="AF6" s="20" t="s">
        <v>26</v>
      </c>
      <c r="AG6" s="20" t="s">
        <v>28</v>
      </c>
      <c r="AH6" s="20" t="s">
        <v>30</v>
      </c>
    </row>
    <row r="7" spans="1:34" ht="32.25" customHeight="1" x14ac:dyDescent="0.4">
      <c r="A7" s="149">
        <v>1</v>
      </c>
      <c r="B7" s="176"/>
      <c r="C7" s="191"/>
      <c r="D7" s="176"/>
      <c r="E7" s="7" t="s">
        <v>42</v>
      </c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2">
        <f>SUM(F7:Q7)</f>
        <v>0</v>
      </c>
      <c r="S7" s="13" t="s">
        <v>31</v>
      </c>
      <c r="T7" s="41">
        <f>SUM(W7:AH7)</f>
        <v>0</v>
      </c>
      <c r="U7" s="178"/>
      <c r="V7" s="17"/>
      <c r="W7" s="21">
        <f>IF(F7&gt;2500,500,F7*0.2)</f>
        <v>0</v>
      </c>
      <c r="X7" s="21">
        <f t="shared" ref="X7:AH7" si="0">IF(G7&gt;2500,500,G7*0.2)</f>
        <v>0</v>
      </c>
      <c r="Y7" s="21">
        <f t="shared" si="0"/>
        <v>0</v>
      </c>
      <c r="Z7" s="21">
        <f t="shared" si="0"/>
        <v>0</v>
      </c>
      <c r="AA7" s="21">
        <f t="shared" si="0"/>
        <v>0</v>
      </c>
      <c r="AB7" s="21">
        <f t="shared" si="0"/>
        <v>0</v>
      </c>
      <c r="AC7" s="21">
        <f t="shared" si="0"/>
        <v>0</v>
      </c>
      <c r="AD7" s="21">
        <f t="shared" si="0"/>
        <v>0</v>
      </c>
      <c r="AE7" s="21">
        <f t="shared" si="0"/>
        <v>0</v>
      </c>
      <c r="AF7" s="21">
        <f t="shared" si="0"/>
        <v>0</v>
      </c>
      <c r="AG7" s="21">
        <f t="shared" si="0"/>
        <v>0</v>
      </c>
      <c r="AH7" s="21">
        <f t="shared" si="0"/>
        <v>0</v>
      </c>
    </row>
    <row r="8" spans="1:34" ht="32.25" customHeight="1" x14ac:dyDescent="0.4">
      <c r="A8" s="132"/>
      <c r="B8" s="177"/>
      <c r="C8" s="177"/>
      <c r="D8" s="177"/>
      <c r="E8" s="8" t="s">
        <v>43</v>
      </c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4">
        <f>SUM(F8:Q8)</f>
        <v>0</v>
      </c>
      <c r="S8" s="14" t="s">
        <v>40</v>
      </c>
      <c r="T8" s="42">
        <f>SUM(W8:AH8)</f>
        <v>0</v>
      </c>
      <c r="U8" s="153"/>
      <c r="V8" s="17"/>
      <c r="W8" s="21">
        <f t="shared" ref="W8:AH8" si="1">IF(F8&gt;2500,250,F8*0.1)</f>
        <v>0</v>
      </c>
      <c r="X8" s="21">
        <f t="shared" si="1"/>
        <v>0</v>
      </c>
      <c r="Y8" s="21">
        <f t="shared" si="1"/>
        <v>0</v>
      </c>
      <c r="Z8" s="21">
        <f t="shared" si="1"/>
        <v>0</v>
      </c>
      <c r="AA8" s="21">
        <f t="shared" si="1"/>
        <v>0</v>
      </c>
      <c r="AB8" s="21">
        <f t="shared" si="1"/>
        <v>0</v>
      </c>
      <c r="AC8" s="21">
        <f t="shared" si="1"/>
        <v>0</v>
      </c>
      <c r="AD8" s="21">
        <f t="shared" si="1"/>
        <v>0</v>
      </c>
      <c r="AE8" s="21">
        <f t="shared" si="1"/>
        <v>0</v>
      </c>
      <c r="AF8" s="21">
        <f t="shared" si="1"/>
        <v>0</v>
      </c>
      <c r="AG8" s="21">
        <f t="shared" si="1"/>
        <v>0</v>
      </c>
      <c r="AH8" s="21">
        <f t="shared" si="1"/>
        <v>0</v>
      </c>
    </row>
    <row r="9" spans="1:34" ht="32.25" customHeight="1" x14ac:dyDescent="0.4">
      <c r="A9" s="132">
        <v>2</v>
      </c>
      <c r="B9" s="179"/>
      <c r="C9" s="179"/>
      <c r="D9" s="179"/>
      <c r="E9" s="9" t="s">
        <v>42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6">
        <f>SUM(F9:Q9)</f>
        <v>0</v>
      </c>
      <c r="S9" s="15" t="s">
        <v>31</v>
      </c>
      <c r="T9" s="43">
        <f>SUM(W9:AH9)</f>
        <v>0</v>
      </c>
      <c r="U9" s="153"/>
      <c r="V9" s="17"/>
      <c r="W9" s="21">
        <f t="shared" ref="W9:AH9" si="2">IF(F9&gt;2500,500,F9*0.2)</f>
        <v>0</v>
      </c>
      <c r="X9" s="21">
        <f t="shared" si="2"/>
        <v>0</v>
      </c>
      <c r="Y9" s="21">
        <f t="shared" si="2"/>
        <v>0</v>
      </c>
      <c r="Z9" s="21">
        <f t="shared" si="2"/>
        <v>0</v>
      </c>
      <c r="AA9" s="21">
        <f t="shared" si="2"/>
        <v>0</v>
      </c>
      <c r="AB9" s="21">
        <f t="shared" si="2"/>
        <v>0</v>
      </c>
      <c r="AC9" s="21">
        <f t="shared" si="2"/>
        <v>0</v>
      </c>
      <c r="AD9" s="21">
        <f t="shared" si="2"/>
        <v>0</v>
      </c>
      <c r="AE9" s="21">
        <f t="shared" si="2"/>
        <v>0</v>
      </c>
      <c r="AF9" s="21">
        <f t="shared" si="2"/>
        <v>0</v>
      </c>
      <c r="AG9" s="21">
        <f t="shared" si="2"/>
        <v>0</v>
      </c>
      <c r="AH9" s="21">
        <f t="shared" si="2"/>
        <v>0</v>
      </c>
    </row>
    <row r="10" spans="1:34" ht="32.25" customHeight="1" x14ac:dyDescent="0.4">
      <c r="A10" s="132"/>
      <c r="B10" s="177"/>
      <c r="C10" s="177"/>
      <c r="D10" s="177"/>
      <c r="E10" s="8" t="s">
        <v>43</v>
      </c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4">
        <f>SUM(F10:Q10)</f>
        <v>0</v>
      </c>
      <c r="S10" s="14" t="s">
        <v>40</v>
      </c>
      <c r="T10" s="42">
        <f>SUM(W10:AH10)</f>
        <v>0</v>
      </c>
      <c r="U10" s="153"/>
      <c r="V10" s="17"/>
      <c r="W10" s="21">
        <f t="shared" ref="W10:AH10" si="3">IF(F10&gt;2500,250,F10*0.1)</f>
        <v>0</v>
      </c>
      <c r="X10" s="21">
        <f t="shared" si="3"/>
        <v>0</v>
      </c>
      <c r="Y10" s="21">
        <f t="shared" si="3"/>
        <v>0</v>
      </c>
      <c r="Z10" s="21">
        <f t="shared" si="3"/>
        <v>0</v>
      </c>
      <c r="AA10" s="21">
        <f t="shared" si="3"/>
        <v>0</v>
      </c>
      <c r="AB10" s="21">
        <f t="shared" si="3"/>
        <v>0</v>
      </c>
      <c r="AC10" s="21">
        <f t="shared" si="3"/>
        <v>0</v>
      </c>
      <c r="AD10" s="21">
        <f t="shared" si="3"/>
        <v>0</v>
      </c>
      <c r="AE10" s="21">
        <f t="shared" si="3"/>
        <v>0</v>
      </c>
      <c r="AF10" s="21">
        <f t="shared" si="3"/>
        <v>0</v>
      </c>
      <c r="AG10" s="21">
        <f t="shared" si="3"/>
        <v>0</v>
      </c>
      <c r="AH10" s="21">
        <f t="shared" si="3"/>
        <v>0</v>
      </c>
    </row>
    <row r="11" spans="1:34" ht="32.25" customHeight="1" x14ac:dyDescent="0.4">
      <c r="A11" s="132">
        <v>3</v>
      </c>
      <c r="B11" s="179"/>
      <c r="C11" s="179"/>
      <c r="D11" s="179"/>
      <c r="E11" s="9" t="s">
        <v>42</v>
      </c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6">
        <f t="shared" ref="R11:R26" si="4">SUM(F11:Q11)</f>
        <v>0</v>
      </c>
      <c r="S11" s="15" t="s">
        <v>31</v>
      </c>
      <c r="T11" s="43">
        <f t="shared" ref="T11:T26" si="5">SUM(W11:AH11)</f>
        <v>0</v>
      </c>
      <c r="U11" s="153"/>
      <c r="V11" s="17"/>
      <c r="W11" s="21">
        <f t="shared" ref="W11:AH11" si="6">IF(F11&gt;2500,500,F11*0.2)</f>
        <v>0</v>
      </c>
      <c r="X11" s="21">
        <f t="shared" si="6"/>
        <v>0</v>
      </c>
      <c r="Y11" s="21">
        <f t="shared" si="6"/>
        <v>0</v>
      </c>
      <c r="Z11" s="21">
        <f t="shared" si="6"/>
        <v>0</v>
      </c>
      <c r="AA11" s="21">
        <f t="shared" si="6"/>
        <v>0</v>
      </c>
      <c r="AB11" s="21">
        <f t="shared" si="6"/>
        <v>0</v>
      </c>
      <c r="AC11" s="21">
        <f t="shared" si="6"/>
        <v>0</v>
      </c>
      <c r="AD11" s="21">
        <f t="shared" si="6"/>
        <v>0</v>
      </c>
      <c r="AE11" s="21">
        <f t="shared" si="6"/>
        <v>0</v>
      </c>
      <c r="AF11" s="21">
        <f t="shared" si="6"/>
        <v>0</v>
      </c>
      <c r="AG11" s="21">
        <f t="shared" si="6"/>
        <v>0</v>
      </c>
      <c r="AH11" s="21">
        <f t="shared" si="6"/>
        <v>0</v>
      </c>
    </row>
    <row r="12" spans="1:34" ht="32.25" customHeight="1" x14ac:dyDescent="0.4">
      <c r="A12" s="132"/>
      <c r="B12" s="177"/>
      <c r="C12" s="177"/>
      <c r="D12" s="177"/>
      <c r="E12" s="8" t="s">
        <v>43</v>
      </c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4">
        <f t="shared" si="4"/>
        <v>0</v>
      </c>
      <c r="S12" s="14" t="s">
        <v>40</v>
      </c>
      <c r="T12" s="42">
        <f t="shared" si="5"/>
        <v>0</v>
      </c>
      <c r="U12" s="153"/>
      <c r="V12" s="17"/>
      <c r="W12" s="21">
        <f t="shared" ref="W12:AH12" si="7">IF(F12&gt;2500,250,F12*0.1)</f>
        <v>0</v>
      </c>
      <c r="X12" s="21">
        <f t="shared" si="7"/>
        <v>0</v>
      </c>
      <c r="Y12" s="21">
        <f t="shared" si="7"/>
        <v>0</v>
      </c>
      <c r="Z12" s="21">
        <f t="shared" si="7"/>
        <v>0</v>
      </c>
      <c r="AA12" s="21">
        <f t="shared" si="7"/>
        <v>0</v>
      </c>
      <c r="AB12" s="21">
        <f t="shared" si="7"/>
        <v>0</v>
      </c>
      <c r="AC12" s="21">
        <f t="shared" si="7"/>
        <v>0</v>
      </c>
      <c r="AD12" s="21">
        <f t="shared" si="7"/>
        <v>0</v>
      </c>
      <c r="AE12" s="21">
        <f t="shared" si="7"/>
        <v>0</v>
      </c>
      <c r="AF12" s="21">
        <f t="shared" si="7"/>
        <v>0</v>
      </c>
      <c r="AG12" s="21">
        <f t="shared" si="7"/>
        <v>0</v>
      </c>
      <c r="AH12" s="21">
        <f t="shared" si="7"/>
        <v>0</v>
      </c>
    </row>
    <row r="13" spans="1:34" ht="32.25" customHeight="1" x14ac:dyDescent="0.4">
      <c r="A13" s="132">
        <v>4</v>
      </c>
      <c r="B13" s="179"/>
      <c r="C13" s="179"/>
      <c r="D13" s="179"/>
      <c r="E13" s="9" t="s">
        <v>42</v>
      </c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6">
        <f t="shared" si="4"/>
        <v>0</v>
      </c>
      <c r="S13" s="15" t="s">
        <v>31</v>
      </c>
      <c r="T13" s="43">
        <f t="shared" si="5"/>
        <v>0</v>
      </c>
      <c r="U13" s="153"/>
      <c r="V13" s="17"/>
      <c r="W13" s="21">
        <f t="shared" ref="W13:AH13" si="8">IF(F13&gt;2500,500,F13*0.2)</f>
        <v>0</v>
      </c>
      <c r="X13" s="21">
        <f t="shared" si="8"/>
        <v>0</v>
      </c>
      <c r="Y13" s="21">
        <f t="shared" si="8"/>
        <v>0</v>
      </c>
      <c r="Z13" s="21">
        <f t="shared" si="8"/>
        <v>0</v>
      </c>
      <c r="AA13" s="21">
        <f t="shared" si="8"/>
        <v>0</v>
      </c>
      <c r="AB13" s="21">
        <f t="shared" si="8"/>
        <v>0</v>
      </c>
      <c r="AC13" s="21">
        <f t="shared" si="8"/>
        <v>0</v>
      </c>
      <c r="AD13" s="21">
        <f t="shared" si="8"/>
        <v>0</v>
      </c>
      <c r="AE13" s="21">
        <f t="shared" si="8"/>
        <v>0</v>
      </c>
      <c r="AF13" s="21">
        <f t="shared" si="8"/>
        <v>0</v>
      </c>
      <c r="AG13" s="21">
        <f t="shared" si="8"/>
        <v>0</v>
      </c>
      <c r="AH13" s="21">
        <f t="shared" si="8"/>
        <v>0</v>
      </c>
    </row>
    <row r="14" spans="1:34" ht="32.25" customHeight="1" x14ac:dyDescent="0.4">
      <c r="A14" s="132"/>
      <c r="B14" s="177"/>
      <c r="C14" s="177"/>
      <c r="D14" s="177"/>
      <c r="E14" s="8" t="s">
        <v>43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4">
        <f t="shared" si="4"/>
        <v>0</v>
      </c>
      <c r="S14" s="14" t="s">
        <v>40</v>
      </c>
      <c r="T14" s="42">
        <f t="shared" si="5"/>
        <v>0</v>
      </c>
      <c r="U14" s="153"/>
      <c r="V14" s="17"/>
      <c r="W14" s="21">
        <f t="shared" ref="W14:AH14" si="9">IF(F14&gt;2500,250,F14*0.1)</f>
        <v>0</v>
      </c>
      <c r="X14" s="21">
        <f t="shared" si="9"/>
        <v>0</v>
      </c>
      <c r="Y14" s="21">
        <f t="shared" si="9"/>
        <v>0</v>
      </c>
      <c r="Z14" s="21">
        <f t="shared" si="9"/>
        <v>0</v>
      </c>
      <c r="AA14" s="21">
        <f t="shared" si="9"/>
        <v>0</v>
      </c>
      <c r="AB14" s="21">
        <f t="shared" si="9"/>
        <v>0</v>
      </c>
      <c r="AC14" s="21">
        <f t="shared" si="9"/>
        <v>0</v>
      </c>
      <c r="AD14" s="21">
        <f t="shared" si="9"/>
        <v>0</v>
      </c>
      <c r="AE14" s="21">
        <f t="shared" si="9"/>
        <v>0</v>
      </c>
      <c r="AF14" s="21">
        <f t="shared" si="9"/>
        <v>0</v>
      </c>
      <c r="AG14" s="21">
        <f t="shared" si="9"/>
        <v>0</v>
      </c>
      <c r="AH14" s="21">
        <f t="shared" si="9"/>
        <v>0</v>
      </c>
    </row>
    <row r="15" spans="1:34" ht="32.25" customHeight="1" x14ac:dyDescent="0.4">
      <c r="A15" s="132">
        <v>5</v>
      </c>
      <c r="B15" s="179"/>
      <c r="C15" s="179"/>
      <c r="D15" s="179"/>
      <c r="E15" s="9" t="s">
        <v>42</v>
      </c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6">
        <f t="shared" si="4"/>
        <v>0</v>
      </c>
      <c r="S15" s="15" t="s">
        <v>31</v>
      </c>
      <c r="T15" s="43">
        <f t="shared" si="5"/>
        <v>0</v>
      </c>
      <c r="U15" s="153"/>
      <c r="V15" s="17"/>
      <c r="W15" s="21">
        <f t="shared" ref="W15:AH15" si="10">IF(F15&gt;2500,500,F15*0.2)</f>
        <v>0</v>
      </c>
      <c r="X15" s="21">
        <f t="shared" si="10"/>
        <v>0</v>
      </c>
      <c r="Y15" s="21">
        <f t="shared" si="10"/>
        <v>0</v>
      </c>
      <c r="Z15" s="21">
        <f t="shared" si="10"/>
        <v>0</v>
      </c>
      <c r="AA15" s="21">
        <f t="shared" si="10"/>
        <v>0</v>
      </c>
      <c r="AB15" s="21">
        <f t="shared" si="10"/>
        <v>0</v>
      </c>
      <c r="AC15" s="21">
        <f t="shared" si="10"/>
        <v>0</v>
      </c>
      <c r="AD15" s="21">
        <f t="shared" si="10"/>
        <v>0</v>
      </c>
      <c r="AE15" s="21">
        <f t="shared" si="10"/>
        <v>0</v>
      </c>
      <c r="AF15" s="21">
        <f t="shared" si="10"/>
        <v>0</v>
      </c>
      <c r="AG15" s="21">
        <f t="shared" si="10"/>
        <v>0</v>
      </c>
      <c r="AH15" s="21">
        <f t="shared" si="10"/>
        <v>0</v>
      </c>
    </row>
    <row r="16" spans="1:34" ht="32.25" customHeight="1" x14ac:dyDescent="0.4">
      <c r="A16" s="132"/>
      <c r="B16" s="177"/>
      <c r="C16" s="177"/>
      <c r="D16" s="177"/>
      <c r="E16" s="8" t="s">
        <v>43</v>
      </c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4">
        <f t="shared" si="4"/>
        <v>0</v>
      </c>
      <c r="S16" s="14" t="s">
        <v>40</v>
      </c>
      <c r="T16" s="42">
        <f t="shared" si="5"/>
        <v>0</v>
      </c>
      <c r="U16" s="153"/>
      <c r="V16" s="17"/>
      <c r="W16" s="21">
        <f t="shared" ref="W16:AH16" si="11">IF(F16&gt;2500,250,F16*0.1)</f>
        <v>0</v>
      </c>
      <c r="X16" s="21">
        <f t="shared" si="11"/>
        <v>0</v>
      </c>
      <c r="Y16" s="21">
        <f t="shared" si="11"/>
        <v>0</v>
      </c>
      <c r="Z16" s="21">
        <f t="shared" si="11"/>
        <v>0</v>
      </c>
      <c r="AA16" s="21">
        <f t="shared" si="11"/>
        <v>0</v>
      </c>
      <c r="AB16" s="21">
        <f t="shared" si="11"/>
        <v>0</v>
      </c>
      <c r="AC16" s="21">
        <f t="shared" si="11"/>
        <v>0</v>
      </c>
      <c r="AD16" s="21">
        <f t="shared" si="11"/>
        <v>0</v>
      </c>
      <c r="AE16" s="21">
        <f t="shared" si="11"/>
        <v>0</v>
      </c>
      <c r="AF16" s="21">
        <f t="shared" si="11"/>
        <v>0</v>
      </c>
      <c r="AG16" s="21">
        <f t="shared" si="11"/>
        <v>0</v>
      </c>
      <c r="AH16" s="21">
        <f t="shared" si="11"/>
        <v>0</v>
      </c>
    </row>
    <row r="17" spans="1:34" ht="32.25" customHeight="1" x14ac:dyDescent="0.4">
      <c r="A17" s="132">
        <v>6</v>
      </c>
      <c r="B17" s="179"/>
      <c r="C17" s="179"/>
      <c r="D17" s="179"/>
      <c r="E17" s="9" t="s">
        <v>42</v>
      </c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6">
        <f t="shared" si="4"/>
        <v>0</v>
      </c>
      <c r="S17" s="15" t="s">
        <v>31</v>
      </c>
      <c r="T17" s="43">
        <f t="shared" si="5"/>
        <v>0</v>
      </c>
      <c r="U17" s="153"/>
      <c r="V17" s="17"/>
      <c r="W17" s="21">
        <f t="shared" ref="W17:AH17" si="12">IF(F17&gt;2500,500,F17*0.2)</f>
        <v>0</v>
      </c>
      <c r="X17" s="21">
        <f t="shared" si="12"/>
        <v>0</v>
      </c>
      <c r="Y17" s="21">
        <f t="shared" si="12"/>
        <v>0</v>
      </c>
      <c r="Z17" s="21">
        <f t="shared" si="12"/>
        <v>0</v>
      </c>
      <c r="AA17" s="21">
        <f t="shared" si="12"/>
        <v>0</v>
      </c>
      <c r="AB17" s="21">
        <f t="shared" si="12"/>
        <v>0</v>
      </c>
      <c r="AC17" s="21">
        <f t="shared" si="12"/>
        <v>0</v>
      </c>
      <c r="AD17" s="21">
        <f t="shared" si="12"/>
        <v>0</v>
      </c>
      <c r="AE17" s="21">
        <f t="shared" si="12"/>
        <v>0</v>
      </c>
      <c r="AF17" s="21">
        <f t="shared" si="12"/>
        <v>0</v>
      </c>
      <c r="AG17" s="21">
        <f t="shared" si="12"/>
        <v>0</v>
      </c>
      <c r="AH17" s="21">
        <f t="shared" si="12"/>
        <v>0</v>
      </c>
    </row>
    <row r="18" spans="1:34" ht="32.25" customHeight="1" x14ac:dyDescent="0.4">
      <c r="A18" s="132"/>
      <c r="B18" s="177"/>
      <c r="C18" s="177"/>
      <c r="D18" s="177"/>
      <c r="E18" s="8" t="s">
        <v>43</v>
      </c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4">
        <f t="shared" si="4"/>
        <v>0</v>
      </c>
      <c r="S18" s="14" t="s">
        <v>40</v>
      </c>
      <c r="T18" s="42">
        <f t="shared" si="5"/>
        <v>0</v>
      </c>
      <c r="U18" s="153"/>
      <c r="V18" s="17"/>
      <c r="W18" s="21">
        <f t="shared" ref="W18:AH18" si="13">IF(F18&gt;2500,250,F18*0.1)</f>
        <v>0</v>
      </c>
      <c r="X18" s="21">
        <f t="shared" si="13"/>
        <v>0</v>
      </c>
      <c r="Y18" s="21">
        <f t="shared" si="13"/>
        <v>0</v>
      </c>
      <c r="Z18" s="21">
        <f t="shared" si="13"/>
        <v>0</v>
      </c>
      <c r="AA18" s="21">
        <f t="shared" si="13"/>
        <v>0</v>
      </c>
      <c r="AB18" s="21">
        <f t="shared" si="13"/>
        <v>0</v>
      </c>
      <c r="AC18" s="21">
        <f t="shared" si="13"/>
        <v>0</v>
      </c>
      <c r="AD18" s="21">
        <f t="shared" si="13"/>
        <v>0</v>
      </c>
      <c r="AE18" s="21">
        <f t="shared" si="13"/>
        <v>0</v>
      </c>
      <c r="AF18" s="21">
        <f t="shared" si="13"/>
        <v>0</v>
      </c>
      <c r="AG18" s="21">
        <f t="shared" si="13"/>
        <v>0</v>
      </c>
      <c r="AH18" s="21">
        <f t="shared" si="13"/>
        <v>0</v>
      </c>
    </row>
    <row r="19" spans="1:34" ht="32.25" customHeight="1" x14ac:dyDescent="0.4">
      <c r="A19" s="132">
        <v>7</v>
      </c>
      <c r="B19" s="179"/>
      <c r="C19" s="179"/>
      <c r="D19" s="179"/>
      <c r="E19" s="9" t="s">
        <v>42</v>
      </c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6">
        <f t="shared" si="4"/>
        <v>0</v>
      </c>
      <c r="S19" s="15" t="s">
        <v>31</v>
      </c>
      <c r="T19" s="43">
        <f t="shared" si="5"/>
        <v>0</v>
      </c>
      <c r="U19" s="153"/>
      <c r="V19" s="17"/>
      <c r="W19" s="21">
        <f t="shared" ref="W19:AH19" si="14">IF(F19&gt;2500,500,F19*0.2)</f>
        <v>0</v>
      </c>
      <c r="X19" s="21">
        <f t="shared" si="14"/>
        <v>0</v>
      </c>
      <c r="Y19" s="21">
        <f t="shared" si="14"/>
        <v>0</v>
      </c>
      <c r="Z19" s="21">
        <f t="shared" si="14"/>
        <v>0</v>
      </c>
      <c r="AA19" s="21">
        <f t="shared" si="14"/>
        <v>0</v>
      </c>
      <c r="AB19" s="21">
        <f t="shared" si="14"/>
        <v>0</v>
      </c>
      <c r="AC19" s="21">
        <f t="shared" si="14"/>
        <v>0</v>
      </c>
      <c r="AD19" s="21">
        <f t="shared" si="14"/>
        <v>0</v>
      </c>
      <c r="AE19" s="21">
        <f t="shared" si="14"/>
        <v>0</v>
      </c>
      <c r="AF19" s="21">
        <f t="shared" si="14"/>
        <v>0</v>
      </c>
      <c r="AG19" s="21">
        <f t="shared" si="14"/>
        <v>0</v>
      </c>
      <c r="AH19" s="21">
        <f t="shared" si="14"/>
        <v>0</v>
      </c>
    </row>
    <row r="20" spans="1:34" ht="32.25" customHeight="1" x14ac:dyDescent="0.4">
      <c r="A20" s="132"/>
      <c r="B20" s="177"/>
      <c r="C20" s="177"/>
      <c r="D20" s="177"/>
      <c r="E20" s="8" t="s">
        <v>43</v>
      </c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4">
        <f t="shared" si="4"/>
        <v>0</v>
      </c>
      <c r="S20" s="14" t="s">
        <v>40</v>
      </c>
      <c r="T20" s="42">
        <f t="shared" si="5"/>
        <v>0</v>
      </c>
      <c r="U20" s="153"/>
      <c r="V20" s="17"/>
      <c r="W20" s="21">
        <f t="shared" ref="W20:AH20" si="15">IF(F20&gt;2500,250,F20*0.1)</f>
        <v>0</v>
      </c>
      <c r="X20" s="21">
        <f t="shared" si="15"/>
        <v>0</v>
      </c>
      <c r="Y20" s="21">
        <f t="shared" si="15"/>
        <v>0</v>
      </c>
      <c r="Z20" s="21">
        <f t="shared" si="15"/>
        <v>0</v>
      </c>
      <c r="AA20" s="21">
        <f t="shared" si="15"/>
        <v>0</v>
      </c>
      <c r="AB20" s="21">
        <f t="shared" si="15"/>
        <v>0</v>
      </c>
      <c r="AC20" s="21">
        <f t="shared" si="15"/>
        <v>0</v>
      </c>
      <c r="AD20" s="21">
        <f t="shared" si="15"/>
        <v>0</v>
      </c>
      <c r="AE20" s="21">
        <f t="shared" si="15"/>
        <v>0</v>
      </c>
      <c r="AF20" s="21">
        <f t="shared" si="15"/>
        <v>0</v>
      </c>
      <c r="AG20" s="21">
        <f t="shared" si="15"/>
        <v>0</v>
      </c>
      <c r="AH20" s="21">
        <f t="shared" si="15"/>
        <v>0</v>
      </c>
    </row>
    <row r="21" spans="1:34" ht="32.25" customHeight="1" x14ac:dyDescent="0.4">
      <c r="A21" s="132">
        <v>8</v>
      </c>
      <c r="B21" s="179"/>
      <c r="C21" s="179"/>
      <c r="D21" s="179"/>
      <c r="E21" s="9" t="s">
        <v>42</v>
      </c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6">
        <f t="shared" si="4"/>
        <v>0</v>
      </c>
      <c r="S21" s="15" t="s">
        <v>31</v>
      </c>
      <c r="T21" s="43">
        <f t="shared" si="5"/>
        <v>0</v>
      </c>
      <c r="U21" s="153"/>
      <c r="V21" s="17"/>
      <c r="W21" s="21">
        <f t="shared" ref="W21:AH21" si="16">IF(F21&gt;2500,500,F21*0.2)</f>
        <v>0</v>
      </c>
      <c r="X21" s="21">
        <f t="shared" si="16"/>
        <v>0</v>
      </c>
      <c r="Y21" s="21">
        <f t="shared" si="16"/>
        <v>0</v>
      </c>
      <c r="Z21" s="21">
        <f t="shared" si="16"/>
        <v>0</v>
      </c>
      <c r="AA21" s="21">
        <f t="shared" si="16"/>
        <v>0</v>
      </c>
      <c r="AB21" s="21">
        <f t="shared" si="16"/>
        <v>0</v>
      </c>
      <c r="AC21" s="21">
        <f t="shared" si="16"/>
        <v>0</v>
      </c>
      <c r="AD21" s="21">
        <f t="shared" si="16"/>
        <v>0</v>
      </c>
      <c r="AE21" s="21">
        <f t="shared" si="16"/>
        <v>0</v>
      </c>
      <c r="AF21" s="21">
        <f t="shared" si="16"/>
        <v>0</v>
      </c>
      <c r="AG21" s="21">
        <f t="shared" si="16"/>
        <v>0</v>
      </c>
      <c r="AH21" s="21">
        <f t="shared" si="16"/>
        <v>0</v>
      </c>
    </row>
    <row r="22" spans="1:34" ht="32.25" customHeight="1" x14ac:dyDescent="0.4">
      <c r="A22" s="132"/>
      <c r="B22" s="177"/>
      <c r="C22" s="177"/>
      <c r="D22" s="177"/>
      <c r="E22" s="8" t="s">
        <v>43</v>
      </c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4">
        <f t="shared" si="4"/>
        <v>0</v>
      </c>
      <c r="S22" s="14" t="s">
        <v>40</v>
      </c>
      <c r="T22" s="42">
        <f t="shared" si="5"/>
        <v>0</v>
      </c>
      <c r="U22" s="153"/>
      <c r="V22" s="17"/>
      <c r="W22" s="21">
        <f t="shared" ref="W22:AH22" si="17">IF(F22&gt;2500,250,F22*0.1)</f>
        <v>0</v>
      </c>
      <c r="X22" s="21">
        <f t="shared" si="17"/>
        <v>0</v>
      </c>
      <c r="Y22" s="21">
        <f t="shared" si="17"/>
        <v>0</v>
      </c>
      <c r="Z22" s="21">
        <f t="shared" si="17"/>
        <v>0</v>
      </c>
      <c r="AA22" s="21">
        <f t="shared" si="17"/>
        <v>0</v>
      </c>
      <c r="AB22" s="21">
        <f t="shared" si="17"/>
        <v>0</v>
      </c>
      <c r="AC22" s="21">
        <f t="shared" si="17"/>
        <v>0</v>
      </c>
      <c r="AD22" s="21">
        <f t="shared" si="17"/>
        <v>0</v>
      </c>
      <c r="AE22" s="21">
        <f t="shared" si="17"/>
        <v>0</v>
      </c>
      <c r="AF22" s="21">
        <f t="shared" si="17"/>
        <v>0</v>
      </c>
      <c r="AG22" s="21">
        <f t="shared" si="17"/>
        <v>0</v>
      </c>
      <c r="AH22" s="21">
        <f t="shared" si="17"/>
        <v>0</v>
      </c>
    </row>
    <row r="23" spans="1:34" ht="32.25" customHeight="1" x14ac:dyDescent="0.4">
      <c r="A23" s="132">
        <v>9</v>
      </c>
      <c r="B23" s="179"/>
      <c r="C23" s="179"/>
      <c r="D23" s="179"/>
      <c r="E23" s="9" t="s">
        <v>42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6">
        <f t="shared" si="4"/>
        <v>0</v>
      </c>
      <c r="S23" s="15" t="s">
        <v>31</v>
      </c>
      <c r="T23" s="43">
        <f t="shared" si="5"/>
        <v>0</v>
      </c>
      <c r="U23" s="153"/>
      <c r="V23" s="17"/>
      <c r="W23" s="21">
        <f t="shared" ref="W23:AH23" si="18">IF(F23&gt;2500,500,F23*0.2)</f>
        <v>0</v>
      </c>
      <c r="X23" s="21">
        <f t="shared" si="18"/>
        <v>0</v>
      </c>
      <c r="Y23" s="21">
        <f t="shared" si="18"/>
        <v>0</v>
      </c>
      <c r="Z23" s="21">
        <f t="shared" si="18"/>
        <v>0</v>
      </c>
      <c r="AA23" s="21">
        <f t="shared" si="18"/>
        <v>0</v>
      </c>
      <c r="AB23" s="21">
        <f t="shared" si="18"/>
        <v>0</v>
      </c>
      <c r="AC23" s="21">
        <f t="shared" si="18"/>
        <v>0</v>
      </c>
      <c r="AD23" s="21">
        <f t="shared" si="18"/>
        <v>0</v>
      </c>
      <c r="AE23" s="21">
        <f t="shared" si="18"/>
        <v>0</v>
      </c>
      <c r="AF23" s="21">
        <f t="shared" si="18"/>
        <v>0</v>
      </c>
      <c r="AG23" s="21">
        <f t="shared" si="18"/>
        <v>0</v>
      </c>
      <c r="AH23" s="21">
        <f t="shared" si="18"/>
        <v>0</v>
      </c>
    </row>
    <row r="24" spans="1:34" ht="32.25" customHeight="1" x14ac:dyDescent="0.4">
      <c r="A24" s="132"/>
      <c r="B24" s="177"/>
      <c r="C24" s="177"/>
      <c r="D24" s="177"/>
      <c r="E24" s="8" t="s">
        <v>43</v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4">
        <f>SUM(F24:Q24)</f>
        <v>0</v>
      </c>
      <c r="S24" s="14" t="s">
        <v>40</v>
      </c>
      <c r="T24" s="42">
        <f t="shared" si="5"/>
        <v>0</v>
      </c>
      <c r="U24" s="153"/>
      <c r="V24" s="17"/>
      <c r="W24" s="21">
        <f t="shared" ref="W24:AH24" si="19">IF(F24&gt;2500,250,F24*0.1)</f>
        <v>0</v>
      </c>
      <c r="X24" s="21">
        <f t="shared" si="19"/>
        <v>0</v>
      </c>
      <c r="Y24" s="21">
        <f t="shared" si="19"/>
        <v>0</v>
      </c>
      <c r="Z24" s="21">
        <f t="shared" si="19"/>
        <v>0</v>
      </c>
      <c r="AA24" s="21">
        <f t="shared" si="19"/>
        <v>0</v>
      </c>
      <c r="AB24" s="21">
        <f t="shared" si="19"/>
        <v>0</v>
      </c>
      <c r="AC24" s="21">
        <f t="shared" si="19"/>
        <v>0</v>
      </c>
      <c r="AD24" s="21">
        <f t="shared" si="19"/>
        <v>0</v>
      </c>
      <c r="AE24" s="21">
        <f t="shared" si="19"/>
        <v>0</v>
      </c>
      <c r="AF24" s="21">
        <f t="shared" si="19"/>
        <v>0</v>
      </c>
      <c r="AG24" s="21">
        <f t="shared" si="19"/>
        <v>0</v>
      </c>
      <c r="AH24" s="21">
        <f t="shared" si="19"/>
        <v>0</v>
      </c>
    </row>
    <row r="25" spans="1:34" ht="32.25" customHeight="1" x14ac:dyDescent="0.4">
      <c r="A25" s="132">
        <v>10</v>
      </c>
      <c r="B25" s="179"/>
      <c r="C25" s="179"/>
      <c r="D25" s="179"/>
      <c r="E25" s="9" t="s">
        <v>42</v>
      </c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6">
        <f>SUM(F25:Q25)</f>
        <v>0</v>
      </c>
      <c r="S25" s="15" t="s">
        <v>31</v>
      </c>
      <c r="T25" s="43">
        <f t="shared" si="5"/>
        <v>0</v>
      </c>
      <c r="U25" s="153"/>
      <c r="V25" s="17"/>
      <c r="W25" s="21">
        <f t="shared" ref="W25:AH25" si="20">IF(F25&gt;2500,500,F25*0.2)</f>
        <v>0</v>
      </c>
      <c r="X25" s="21">
        <f t="shared" si="20"/>
        <v>0</v>
      </c>
      <c r="Y25" s="21">
        <f t="shared" si="20"/>
        <v>0</v>
      </c>
      <c r="Z25" s="21">
        <f t="shared" si="20"/>
        <v>0</v>
      </c>
      <c r="AA25" s="21">
        <f t="shared" si="20"/>
        <v>0</v>
      </c>
      <c r="AB25" s="21">
        <f t="shared" si="20"/>
        <v>0</v>
      </c>
      <c r="AC25" s="21">
        <f t="shared" si="20"/>
        <v>0</v>
      </c>
      <c r="AD25" s="21">
        <f t="shared" si="20"/>
        <v>0</v>
      </c>
      <c r="AE25" s="21">
        <f t="shared" si="20"/>
        <v>0</v>
      </c>
      <c r="AF25" s="21">
        <f t="shared" si="20"/>
        <v>0</v>
      </c>
      <c r="AG25" s="21">
        <f t="shared" si="20"/>
        <v>0</v>
      </c>
      <c r="AH25" s="21">
        <f t="shared" si="20"/>
        <v>0</v>
      </c>
    </row>
    <row r="26" spans="1:34" ht="32.25" customHeight="1" x14ac:dyDescent="0.4">
      <c r="A26" s="132"/>
      <c r="B26" s="177"/>
      <c r="C26" s="177"/>
      <c r="D26" s="177"/>
      <c r="E26" s="8" t="s">
        <v>43</v>
      </c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7">
        <f t="shared" si="4"/>
        <v>0</v>
      </c>
      <c r="S26" s="14" t="s">
        <v>40</v>
      </c>
      <c r="T26" s="44">
        <f t="shared" si="5"/>
        <v>0</v>
      </c>
      <c r="U26" s="153"/>
      <c r="V26" s="17"/>
      <c r="W26" s="21">
        <f t="shared" ref="W26:X26" si="21">IF(F26&gt;2500,250,F26*0.1)</f>
        <v>0</v>
      </c>
      <c r="X26" s="21">
        <f t="shared" si="21"/>
        <v>0</v>
      </c>
      <c r="Y26" s="21">
        <f>IF(H26&gt;2500,250,H26*0.1)</f>
        <v>0</v>
      </c>
      <c r="Z26" s="21">
        <f>IF(I26&gt;2500,250,I26*0.1)</f>
        <v>0</v>
      </c>
      <c r="AA26" s="21">
        <f t="shared" ref="AA26:AH26" si="22">IF(J26&gt;2500,250,J26*0.1)</f>
        <v>0</v>
      </c>
      <c r="AB26" s="21">
        <f t="shared" si="22"/>
        <v>0</v>
      </c>
      <c r="AC26" s="21">
        <f t="shared" si="22"/>
        <v>0</v>
      </c>
      <c r="AD26" s="21">
        <f t="shared" si="22"/>
        <v>0</v>
      </c>
      <c r="AE26" s="21">
        <f t="shared" si="22"/>
        <v>0</v>
      </c>
      <c r="AF26" s="21">
        <f t="shared" si="22"/>
        <v>0</v>
      </c>
      <c r="AG26" s="21">
        <f t="shared" si="22"/>
        <v>0</v>
      </c>
      <c r="AH26" s="21">
        <f t="shared" si="22"/>
        <v>0</v>
      </c>
    </row>
    <row r="27" spans="1:34" ht="30" customHeight="1" x14ac:dyDescent="0.4">
      <c r="A27" s="181" t="s">
        <v>46</v>
      </c>
      <c r="B27" s="182"/>
      <c r="C27" s="182"/>
      <c r="D27" s="182"/>
      <c r="E27" s="183"/>
      <c r="F27" s="49">
        <f>SUM(F7:F26)</f>
        <v>0</v>
      </c>
      <c r="G27" s="49">
        <f t="shared" ref="G27:P27" si="23">SUM(G7:G26)</f>
        <v>0</v>
      </c>
      <c r="H27" s="49">
        <f t="shared" si="23"/>
        <v>0</v>
      </c>
      <c r="I27" s="49">
        <f t="shared" si="23"/>
        <v>0</v>
      </c>
      <c r="J27" s="49">
        <f t="shared" si="23"/>
        <v>0</v>
      </c>
      <c r="K27" s="49">
        <f t="shared" si="23"/>
        <v>0</v>
      </c>
      <c r="L27" s="49">
        <f t="shared" si="23"/>
        <v>0</v>
      </c>
      <c r="M27" s="49">
        <f t="shared" si="23"/>
        <v>0</v>
      </c>
      <c r="N27" s="49">
        <f t="shared" si="23"/>
        <v>0</v>
      </c>
      <c r="O27" s="49">
        <f t="shared" si="23"/>
        <v>0</v>
      </c>
      <c r="P27" s="49">
        <f t="shared" si="23"/>
        <v>0</v>
      </c>
      <c r="Q27" s="49">
        <f>SUM(Q7:Q26)</f>
        <v>0</v>
      </c>
      <c r="R27" s="34">
        <f>SUM(R7:R26)</f>
        <v>0</v>
      </c>
      <c r="S27" s="26"/>
      <c r="T27" s="42">
        <f>SUM(T7:T26)</f>
        <v>0</v>
      </c>
      <c r="U27" s="18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</row>
    <row r="32" spans="1:34" ht="27" customHeight="1" x14ac:dyDescent="0.4">
      <c r="A32" s="10" t="s">
        <v>56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25"/>
      <c r="O32" s="25"/>
      <c r="P32" s="25"/>
      <c r="Q32" s="25"/>
      <c r="R32" s="25"/>
      <c r="S32" s="25"/>
      <c r="T32" s="30" t="str">
        <f>T1</f>
        <v>【31～40人以下用】</v>
      </c>
    </row>
    <row r="33" spans="1:34" ht="31.5" customHeight="1" x14ac:dyDescent="0.15">
      <c r="N33" s="160" t="s">
        <v>5</v>
      </c>
      <c r="O33" s="160"/>
      <c r="P33" s="171">
        <f>P3</f>
        <v>0</v>
      </c>
      <c r="Q33" s="171"/>
      <c r="R33" s="171"/>
      <c r="S33" s="171"/>
      <c r="T33" s="171"/>
    </row>
    <row r="34" spans="1:34" ht="19.5" customHeight="1" x14ac:dyDescent="0.15">
      <c r="N34" s="22"/>
      <c r="O34" s="22"/>
      <c r="P34" s="23"/>
      <c r="Q34" s="23"/>
      <c r="R34" s="23"/>
      <c r="S34" s="23"/>
      <c r="T34" s="23"/>
    </row>
    <row r="35" spans="1:34" ht="26.25" customHeight="1" x14ac:dyDescent="0.4">
      <c r="A35" s="2" t="s">
        <v>36</v>
      </c>
    </row>
    <row r="36" spans="1:34" ht="26.25" customHeight="1" x14ac:dyDescent="0.4">
      <c r="A36" s="153"/>
      <c r="B36" s="155" t="s">
        <v>6</v>
      </c>
      <c r="C36" s="155" t="s">
        <v>59</v>
      </c>
      <c r="D36" s="155" t="s">
        <v>7</v>
      </c>
      <c r="E36" s="157" t="s">
        <v>41</v>
      </c>
      <c r="F36" s="159" t="s">
        <v>37</v>
      </c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5" t="s">
        <v>44</v>
      </c>
      <c r="S36" s="167" t="s">
        <v>8</v>
      </c>
      <c r="T36" s="169" t="s">
        <v>9</v>
      </c>
      <c r="U36" s="174" t="s">
        <v>161</v>
      </c>
      <c r="V36" s="17"/>
      <c r="W36" s="148" t="s">
        <v>45</v>
      </c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</row>
    <row r="37" spans="1:34" ht="26.25" customHeight="1" thickBot="1" x14ac:dyDescent="0.45">
      <c r="A37" s="154"/>
      <c r="B37" s="156"/>
      <c r="C37" s="156"/>
      <c r="D37" s="156"/>
      <c r="E37" s="158"/>
      <c r="F37" s="11" t="s">
        <v>38</v>
      </c>
      <c r="G37" s="11" t="s">
        <v>10</v>
      </c>
      <c r="H37" s="11" t="s">
        <v>12</v>
      </c>
      <c r="I37" s="11" t="s">
        <v>14</v>
      </c>
      <c r="J37" s="11" t="s">
        <v>16</v>
      </c>
      <c r="K37" s="11" t="s">
        <v>17</v>
      </c>
      <c r="L37" s="11" t="s">
        <v>19</v>
      </c>
      <c r="M37" s="11" t="s">
        <v>21</v>
      </c>
      <c r="N37" s="11" t="s">
        <v>23</v>
      </c>
      <c r="O37" s="11" t="s">
        <v>25</v>
      </c>
      <c r="P37" s="11" t="s">
        <v>27</v>
      </c>
      <c r="Q37" s="11" t="s">
        <v>29</v>
      </c>
      <c r="R37" s="166"/>
      <c r="S37" s="168"/>
      <c r="T37" s="170"/>
      <c r="U37" s="175"/>
      <c r="V37" s="17"/>
      <c r="W37" s="20" t="s">
        <v>38</v>
      </c>
      <c r="X37" s="20" t="s">
        <v>11</v>
      </c>
      <c r="Y37" s="20" t="s">
        <v>13</v>
      </c>
      <c r="Z37" s="20" t="s">
        <v>15</v>
      </c>
      <c r="AA37" s="20" t="s">
        <v>16</v>
      </c>
      <c r="AB37" s="20" t="s">
        <v>18</v>
      </c>
      <c r="AC37" s="20" t="s">
        <v>20</v>
      </c>
      <c r="AD37" s="20" t="s">
        <v>22</v>
      </c>
      <c r="AE37" s="20" t="s">
        <v>24</v>
      </c>
      <c r="AF37" s="20" t="s">
        <v>26</v>
      </c>
      <c r="AG37" s="20" t="s">
        <v>28</v>
      </c>
      <c r="AH37" s="20" t="s">
        <v>30</v>
      </c>
    </row>
    <row r="38" spans="1:34" ht="32.25" customHeight="1" x14ac:dyDescent="0.4">
      <c r="A38" s="149">
        <v>11</v>
      </c>
      <c r="B38" s="176"/>
      <c r="C38" s="176"/>
      <c r="D38" s="176"/>
      <c r="E38" s="7" t="s">
        <v>42</v>
      </c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2">
        <f>SUM(F38:Q38)</f>
        <v>0</v>
      </c>
      <c r="S38" s="13" t="s">
        <v>31</v>
      </c>
      <c r="T38" s="41">
        <f>SUM(W38:AH38)</f>
        <v>0</v>
      </c>
      <c r="U38" s="178"/>
      <c r="V38" s="17"/>
      <c r="W38" s="21">
        <f>IF(F38&gt;2500,500,F38*0.2)</f>
        <v>0</v>
      </c>
      <c r="X38" s="21">
        <f t="shared" ref="X38:AH38" si="24">IF(G38&gt;2500,500,G38*0.2)</f>
        <v>0</v>
      </c>
      <c r="Y38" s="21">
        <f t="shared" si="24"/>
        <v>0</v>
      </c>
      <c r="Z38" s="21">
        <f t="shared" si="24"/>
        <v>0</v>
      </c>
      <c r="AA38" s="21">
        <f t="shared" si="24"/>
        <v>0</v>
      </c>
      <c r="AB38" s="21">
        <f t="shared" si="24"/>
        <v>0</v>
      </c>
      <c r="AC38" s="21">
        <f t="shared" si="24"/>
        <v>0</v>
      </c>
      <c r="AD38" s="21">
        <f t="shared" si="24"/>
        <v>0</v>
      </c>
      <c r="AE38" s="21">
        <f t="shared" si="24"/>
        <v>0</v>
      </c>
      <c r="AF38" s="21">
        <f t="shared" si="24"/>
        <v>0</v>
      </c>
      <c r="AG38" s="21">
        <f t="shared" si="24"/>
        <v>0</v>
      </c>
      <c r="AH38" s="21">
        <f t="shared" si="24"/>
        <v>0</v>
      </c>
    </row>
    <row r="39" spans="1:34" ht="32.25" customHeight="1" x14ac:dyDescent="0.4">
      <c r="A39" s="132"/>
      <c r="B39" s="177"/>
      <c r="C39" s="177"/>
      <c r="D39" s="177"/>
      <c r="E39" s="8" t="s">
        <v>43</v>
      </c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4">
        <f>SUM(F39:Q39)</f>
        <v>0</v>
      </c>
      <c r="S39" s="14" t="s">
        <v>40</v>
      </c>
      <c r="T39" s="42">
        <f>SUM(W39:AH39)</f>
        <v>0</v>
      </c>
      <c r="U39" s="153"/>
      <c r="V39" s="17"/>
      <c r="W39" s="21">
        <f t="shared" ref="W39:AH39" si="25">IF(F39&gt;2500,250,F39*0.1)</f>
        <v>0</v>
      </c>
      <c r="X39" s="21">
        <f t="shared" si="25"/>
        <v>0</v>
      </c>
      <c r="Y39" s="21">
        <f t="shared" si="25"/>
        <v>0</v>
      </c>
      <c r="Z39" s="21">
        <f t="shared" si="25"/>
        <v>0</v>
      </c>
      <c r="AA39" s="21">
        <f t="shared" si="25"/>
        <v>0</v>
      </c>
      <c r="AB39" s="21">
        <f t="shared" si="25"/>
        <v>0</v>
      </c>
      <c r="AC39" s="21">
        <f t="shared" si="25"/>
        <v>0</v>
      </c>
      <c r="AD39" s="21">
        <f t="shared" si="25"/>
        <v>0</v>
      </c>
      <c r="AE39" s="21">
        <f t="shared" si="25"/>
        <v>0</v>
      </c>
      <c r="AF39" s="21">
        <f t="shared" si="25"/>
        <v>0</v>
      </c>
      <c r="AG39" s="21">
        <f t="shared" si="25"/>
        <v>0</v>
      </c>
      <c r="AH39" s="21">
        <f t="shared" si="25"/>
        <v>0</v>
      </c>
    </row>
    <row r="40" spans="1:34" ht="32.25" customHeight="1" x14ac:dyDescent="0.4">
      <c r="A40" s="132">
        <v>12</v>
      </c>
      <c r="B40" s="179"/>
      <c r="C40" s="179"/>
      <c r="D40" s="179"/>
      <c r="E40" s="9" t="s">
        <v>42</v>
      </c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6">
        <f>SUM(F40:Q40)</f>
        <v>0</v>
      </c>
      <c r="S40" s="15" t="s">
        <v>31</v>
      </c>
      <c r="T40" s="43">
        <f>SUM(W40:AH40)</f>
        <v>0</v>
      </c>
      <c r="U40" s="153"/>
      <c r="V40" s="17"/>
      <c r="W40" s="21">
        <f t="shared" ref="W40:AH40" si="26">IF(F40&gt;2500,500,F40*0.2)</f>
        <v>0</v>
      </c>
      <c r="X40" s="21">
        <f t="shared" si="26"/>
        <v>0</v>
      </c>
      <c r="Y40" s="21">
        <f t="shared" si="26"/>
        <v>0</v>
      </c>
      <c r="Z40" s="21">
        <f t="shared" si="26"/>
        <v>0</v>
      </c>
      <c r="AA40" s="21">
        <f t="shared" si="26"/>
        <v>0</v>
      </c>
      <c r="AB40" s="21">
        <f t="shared" si="26"/>
        <v>0</v>
      </c>
      <c r="AC40" s="21">
        <f t="shared" si="26"/>
        <v>0</v>
      </c>
      <c r="AD40" s="21">
        <f t="shared" si="26"/>
        <v>0</v>
      </c>
      <c r="AE40" s="21">
        <f t="shared" si="26"/>
        <v>0</v>
      </c>
      <c r="AF40" s="21">
        <f t="shared" si="26"/>
        <v>0</v>
      </c>
      <c r="AG40" s="21">
        <f t="shared" si="26"/>
        <v>0</v>
      </c>
      <c r="AH40" s="21">
        <f t="shared" si="26"/>
        <v>0</v>
      </c>
    </row>
    <row r="41" spans="1:34" ht="32.25" customHeight="1" x14ac:dyDescent="0.4">
      <c r="A41" s="132"/>
      <c r="B41" s="177"/>
      <c r="C41" s="177"/>
      <c r="D41" s="177"/>
      <c r="E41" s="8" t="s">
        <v>43</v>
      </c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4">
        <f>SUM(F41:Q41)</f>
        <v>0</v>
      </c>
      <c r="S41" s="14" t="s">
        <v>40</v>
      </c>
      <c r="T41" s="42">
        <f>SUM(W41:AH41)</f>
        <v>0</v>
      </c>
      <c r="U41" s="153"/>
      <c r="V41" s="17"/>
      <c r="W41" s="21">
        <f t="shared" ref="W41:AH41" si="27">IF(F41&gt;2500,250,F41*0.1)</f>
        <v>0</v>
      </c>
      <c r="X41" s="21">
        <f t="shared" si="27"/>
        <v>0</v>
      </c>
      <c r="Y41" s="21">
        <f t="shared" si="27"/>
        <v>0</v>
      </c>
      <c r="Z41" s="21">
        <f t="shared" si="27"/>
        <v>0</v>
      </c>
      <c r="AA41" s="21">
        <f t="shared" si="27"/>
        <v>0</v>
      </c>
      <c r="AB41" s="21">
        <f t="shared" si="27"/>
        <v>0</v>
      </c>
      <c r="AC41" s="21">
        <f t="shared" si="27"/>
        <v>0</v>
      </c>
      <c r="AD41" s="21">
        <f t="shared" si="27"/>
        <v>0</v>
      </c>
      <c r="AE41" s="21">
        <f t="shared" si="27"/>
        <v>0</v>
      </c>
      <c r="AF41" s="21">
        <f t="shared" si="27"/>
        <v>0</v>
      </c>
      <c r="AG41" s="21">
        <f t="shared" si="27"/>
        <v>0</v>
      </c>
      <c r="AH41" s="21">
        <f t="shared" si="27"/>
        <v>0</v>
      </c>
    </row>
    <row r="42" spans="1:34" ht="32.25" customHeight="1" x14ac:dyDescent="0.4">
      <c r="A42" s="132">
        <v>13</v>
      </c>
      <c r="B42" s="179"/>
      <c r="C42" s="179"/>
      <c r="D42" s="179"/>
      <c r="E42" s="9" t="s">
        <v>42</v>
      </c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6">
        <f t="shared" ref="R42:R54" si="28">SUM(F42:Q42)</f>
        <v>0</v>
      </c>
      <c r="S42" s="15" t="s">
        <v>31</v>
      </c>
      <c r="T42" s="43">
        <f t="shared" ref="T42:T57" si="29">SUM(W42:AH42)</f>
        <v>0</v>
      </c>
      <c r="U42" s="153"/>
      <c r="V42" s="17"/>
      <c r="W42" s="21">
        <f t="shared" ref="W42:AH42" si="30">IF(F42&gt;2500,500,F42*0.2)</f>
        <v>0</v>
      </c>
      <c r="X42" s="21">
        <f t="shared" si="30"/>
        <v>0</v>
      </c>
      <c r="Y42" s="21">
        <f t="shared" si="30"/>
        <v>0</v>
      </c>
      <c r="Z42" s="21">
        <f t="shared" si="30"/>
        <v>0</v>
      </c>
      <c r="AA42" s="21">
        <f t="shared" si="30"/>
        <v>0</v>
      </c>
      <c r="AB42" s="21">
        <f t="shared" si="30"/>
        <v>0</v>
      </c>
      <c r="AC42" s="21">
        <f t="shared" si="30"/>
        <v>0</v>
      </c>
      <c r="AD42" s="21">
        <f t="shared" si="30"/>
        <v>0</v>
      </c>
      <c r="AE42" s="21">
        <f t="shared" si="30"/>
        <v>0</v>
      </c>
      <c r="AF42" s="21">
        <f t="shared" si="30"/>
        <v>0</v>
      </c>
      <c r="AG42" s="21">
        <f t="shared" si="30"/>
        <v>0</v>
      </c>
      <c r="AH42" s="21">
        <f t="shared" si="30"/>
        <v>0</v>
      </c>
    </row>
    <row r="43" spans="1:34" ht="32.25" customHeight="1" x14ac:dyDescent="0.4">
      <c r="A43" s="132"/>
      <c r="B43" s="177"/>
      <c r="C43" s="177"/>
      <c r="D43" s="177"/>
      <c r="E43" s="8" t="s">
        <v>43</v>
      </c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4">
        <f t="shared" si="28"/>
        <v>0</v>
      </c>
      <c r="S43" s="14" t="s">
        <v>40</v>
      </c>
      <c r="T43" s="42">
        <f t="shared" si="29"/>
        <v>0</v>
      </c>
      <c r="U43" s="153"/>
      <c r="V43" s="17"/>
      <c r="W43" s="21">
        <f t="shared" ref="W43:AH43" si="31">IF(F43&gt;2500,250,F43*0.1)</f>
        <v>0</v>
      </c>
      <c r="X43" s="21">
        <f t="shared" si="31"/>
        <v>0</v>
      </c>
      <c r="Y43" s="21">
        <f t="shared" si="31"/>
        <v>0</v>
      </c>
      <c r="Z43" s="21">
        <f t="shared" si="31"/>
        <v>0</v>
      </c>
      <c r="AA43" s="21">
        <f t="shared" si="31"/>
        <v>0</v>
      </c>
      <c r="AB43" s="21">
        <f t="shared" si="31"/>
        <v>0</v>
      </c>
      <c r="AC43" s="21">
        <f t="shared" si="31"/>
        <v>0</v>
      </c>
      <c r="AD43" s="21">
        <f t="shared" si="31"/>
        <v>0</v>
      </c>
      <c r="AE43" s="21">
        <f t="shared" si="31"/>
        <v>0</v>
      </c>
      <c r="AF43" s="21">
        <f t="shared" si="31"/>
        <v>0</v>
      </c>
      <c r="AG43" s="21">
        <f t="shared" si="31"/>
        <v>0</v>
      </c>
      <c r="AH43" s="21">
        <f t="shared" si="31"/>
        <v>0</v>
      </c>
    </row>
    <row r="44" spans="1:34" ht="32.25" customHeight="1" x14ac:dyDescent="0.4">
      <c r="A44" s="132">
        <v>14</v>
      </c>
      <c r="B44" s="179"/>
      <c r="C44" s="179"/>
      <c r="D44" s="179"/>
      <c r="E44" s="9" t="s">
        <v>42</v>
      </c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6">
        <f t="shared" si="28"/>
        <v>0</v>
      </c>
      <c r="S44" s="15" t="s">
        <v>31</v>
      </c>
      <c r="T44" s="43">
        <f t="shared" si="29"/>
        <v>0</v>
      </c>
      <c r="U44" s="153"/>
      <c r="V44" s="17"/>
      <c r="W44" s="21">
        <f t="shared" ref="W44:AH44" si="32">IF(F44&gt;2500,500,F44*0.2)</f>
        <v>0</v>
      </c>
      <c r="X44" s="21">
        <f t="shared" si="32"/>
        <v>0</v>
      </c>
      <c r="Y44" s="21">
        <f t="shared" si="32"/>
        <v>0</v>
      </c>
      <c r="Z44" s="21">
        <f t="shared" si="32"/>
        <v>0</v>
      </c>
      <c r="AA44" s="21">
        <f t="shared" si="32"/>
        <v>0</v>
      </c>
      <c r="AB44" s="21">
        <f t="shared" si="32"/>
        <v>0</v>
      </c>
      <c r="AC44" s="21">
        <f t="shared" si="32"/>
        <v>0</v>
      </c>
      <c r="AD44" s="21">
        <f t="shared" si="32"/>
        <v>0</v>
      </c>
      <c r="AE44" s="21">
        <f t="shared" si="32"/>
        <v>0</v>
      </c>
      <c r="AF44" s="21">
        <f t="shared" si="32"/>
        <v>0</v>
      </c>
      <c r="AG44" s="21">
        <f t="shared" si="32"/>
        <v>0</v>
      </c>
      <c r="AH44" s="21">
        <f t="shared" si="32"/>
        <v>0</v>
      </c>
    </row>
    <row r="45" spans="1:34" ht="32.25" customHeight="1" x14ac:dyDescent="0.4">
      <c r="A45" s="132"/>
      <c r="B45" s="177"/>
      <c r="C45" s="177"/>
      <c r="D45" s="177"/>
      <c r="E45" s="8" t="s">
        <v>43</v>
      </c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4">
        <f t="shared" si="28"/>
        <v>0</v>
      </c>
      <c r="S45" s="14" t="s">
        <v>40</v>
      </c>
      <c r="T45" s="42">
        <f t="shared" si="29"/>
        <v>0</v>
      </c>
      <c r="U45" s="153"/>
      <c r="V45" s="17"/>
      <c r="W45" s="21">
        <f t="shared" ref="W45:AH45" si="33">IF(F45&gt;2500,250,F45*0.1)</f>
        <v>0</v>
      </c>
      <c r="X45" s="21">
        <f t="shared" si="33"/>
        <v>0</v>
      </c>
      <c r="Y45" s="21">
        <f t="shared" si="33"/>
        <v>0</v>
      </c>
      <c r="Z45" s="21">
        <f t="shared" si="33"/>
        <v>0</v>
      </c>
      <c r="AA45" s="21">
        <f t="shared" si="33"/>
        <v>0</v>
      </c>
      <c r="AB45" s="21">
        <f t="shared" si="33"/>
        <v>0</v>
      </c>
      <c r="AC45" s="21">
        <f t="shared" si="33"/>
        <v>0</v>
      </c>
      <c r="AD45" s="21">
        <f t="shared" si="33"/>
        <v>0</v>
      </c>
      <c r="AE45" s="21">
        <f t="shared" si="33"/>
        <v>0</v>
      </c>
      <c r="AF45" s="21">
        <f t="shared" si="33"/>
        <v>0</v>
      </c>
      <c r="AG45" s="21">
        <f t="shared" si="33"/>
        <v>0</v>
      </c>
      <c r="AH45" s="21">
        <f t="shared" si="33"/>
        <v>0</v>
      </c>
    </row>
    <row r="46" spans="1:34" ht="32.25" customHeight="1" x14ac:dyDescent="0.4">
      <c r="A46" s="132">
        <v>15</v>
      </c>
      <c r="B46" s="179"/>
      <c r="C46" s="179"/>
      <c r="D46" s="179"/>
      <c r="E46" s="9" t="s">
        <v>42</v>
      </c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6">
        <f t="shared" si="28"/>
        <v>0</v>
      </c>
      <c r="S46" s="15" t="s">
        <v>31</v>
      </c>
      <c r="T46" s="43">
        <f t="shared" si="29"/>
        <v>0</v>
      </c>
      <c r="U46" s="153"/>
      <c r="V46" s="17"/>
      <c r="W46" s="21">
        <f t="shared" ref="W46:AH46" si="34">IF(F46&gt;2500,500,F46*0.2)</f>
        <v>0</v>
      </c>
      <c r="X46" s="21">
        <f t="shared" si="34"/>
        <v>0</v>
      </c>
      <c r="Y46" s="21">
        <f t="shared" si="34"/>
        <v>0</v>
      </c>
      <c r="Z46" s="21">
        <f t="shared" si="34"/>
        <v>0</v>
      </c>
      <c r="AA46" s="21">
        <f t="shared" si="34"/>
        <v>0</v>
      </c>
      <c r="AB46" s="21">
        <f t="shared" si="34"/>
        <v>0</v>
      </c>
      <c r="AC46" s="21">
        <f t="shared" si="34"/>
        <v>0</v>
      </c>
      <c r="AD46" s="21">
        <f t="shared" si="34"/>
        <v>0</v>
      </c>
      <c r="AE46" s="21">
        <f t="shared" si="34"/>
        <v>0</v>
      </c>
      <c r="AF46" s="21">
        <f t="shared" si="34"/>
        <v>0</v>
      </c>
      <c r="AG46" s="21">
        <f t="shared" si="34"/>
        <v>0</v>
      </c>
      <c r="AH46" s="21">
        <f t="shared" si="34"/>
        <v>0</v>
      </c>
    </row>
    <row r="47" spans="1:34" ht="32.25" customHeight="1" x14ac:dyDescent="0.4">
      <c r="A47" s="132"/>
      <c r="B47" s="177"/>
      <c r="C47" s="177"/>
      <c r="D47" s="177"/>
      <c r="E47" s="8" t="s">
        <v>43</v>
      </c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4">
        <f t="shared" si="28"/>
        <v>0</v>
      </c>
      <c r="S47" s="14" t="s">
        <v>40</v>
      </c>
      <c r="T47" s="42">
        <f t="shared" si="29"/>
        <v>0</v>
      </c>
      <c r="U47" s="153"/>
      <c r="V47" s="17"/>
      <c r="W47" s="21">
        <f t="shared" ref="W47:AH47" si="35">IF(F47&gt;2500,250,F47*0.1)</f>
        <v>0</v>
      </c>
      <c r="X47" s="21">
        <f t="shared" si="35"/>
        <v>0</v>
      </c>
      <c r="Y47" s="21">
        <f t="shared" si="35"/>
        <v>0</v>
      </c>
      <c r="Z47" s="21">
        <f t="shared" si="35"/>
        <v>0</v>
      </c>
      <c r="AA47" s="21">
        <f t="shared" si="35"/>
        <v>0</v>
      </c>
      <c r="AB47" s="21">
        <f t="shared" si="35"/>
        <v>0</v>
      </c>
      <c r="AC47" s="21">
        <f t="shared" si="35"/>
        <v>0</v>
      </c>
      <c r="AD47" s="21">
        <f t="shared" si="35"/>
        <v>0</v>
      </c>
      <c r="AE47" s="21">
        <f t="shared" si="35"/>
        <v>0</v>
      </c>
      <c r="AF47" s="21">
        <f t="shared" si="35"/>
        <v>0</v>
      </c>
      <c r="AG47" s="21">
        <f t="shared" si="35"/>
        <v>0</v>
      </c>
      <c r="AH47" s="21">
        <f t="shared" si="35"/>
        <v>0</v>
      </c>
    </row>
    <row r="48" spans="1:34" ht="32.25" customHeight="1" x14ac:dyDescent="0.4">
      <c r="A48" s="132">
        <v>16</v>
      </c>
      <c r="B48" s="179"/>
      <c r="C48" s="179"/>
      <c r="D48" s="179"/>
      <c r="E48" s="9" t="s">
        <v>42</v>
      </c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6">
        <f t="shared" si="28"/>
        <v>0</v>
      </c>
      <c r="S48" s="15" t="s">
        <v>31</v>
      </c>
      <c r="T48" s="43">
        <f t="shared" si="29"/>
        <v>0</v>
      </c>
      <c r="U48" s="153"/>
      <c r="V48" s="17"/>
      <c r="W48" s="21">
        <f t="shared" ref="W48:AH48" si="36">IF(F48&gt;2500,500,F48*0.2)</f>
        <v>0</v>
      </c>
      <c r="X48" s="21">
        <f t="shared" si="36"/>
        <v>0</v>
      </c>
      <c r="Y48" s="21">
        <f t="shared" si="36"/>
        <v>0</v>
      </c>
      <c r="Z48" s="21">
        <f t="shared" si="36"/>
        <v>0</v>
      </c>
      <c r="AA48" s="21">
        <f t="shared" si="36"/>
        <v>0</v>
      </c>
      <c r="AB48" s="21">
        <f t="shared" si="36"/>
        <v>0</v>
      </c>
      <c r="AC48" s="21">
        <f t="shared" si="36"/>
        <v>0</v>
      </c>
      <c r="AD48" s="21">
        <f t="shared" si="36"/>
        <v>0</v>
      </c>
      <c r="AE48" s="21">
        <f t="shared" si="36"/>
        <v>0</v>
      </c>
      <c r="AF48" s="21">
        <f t="shared" si="36"/>
        <v>0</v>
      </c>
      <c r="AG48" s="21">
        <f t="shared" si="36"/>
        <v>0</v>
      </c>
      <c r="AH48" s="21">
        <f t="shared" si="36"/>
        <v>0</v>
      </c>
    </row>
    <row r="49" spans="1:34" ht="32.25" customHeight="1" x14ac:dyDescent="0.4">
      <c r="A49" s="132"/>
      <c r="B49" s="177"/>
      <c r="C49" s="177"/>
      <c r="D49" s="177"/>
      <c r="E49" s="8" t="s">
        <v>43</v>
      </c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4">
        <f t="shared" si="28"/>
        <v>0</v>
      </c>
      <c r="S49" s="14" t="s">
        <v>40</v>
      </c>
      <c r="T49" s="42">
        <f t="shared" si="29"/>
        <v>0</v>
      </c>
      <c r="U49" s="153"/>
      <c r="V49" s="17"/>
      <c r="W49" s="21">
        <f t="shared" ref="W49:AH49" si="37">IF(F49&gt;2500,250,F49*0.1)</f>
        <v>0</v>
      </c>
      <c r="X49" s="21">
        <f t="shared" si="37"/>
        <v>0</v>
      </c>
      <c r="Y49" s="21">
        <f t="shared" si="37"/>
        <v>0</v>
      </c>
      <c r="Z49" s="21">
        <f t="shared" si="37"/>
        <v>0</v>
      </c>
      <c r="AA49" s="21">
        <f t="shared" si="37"/>
        <v>0</v>
      </c>
      <c r="AB49" s="21">
        <f t="shared" si="37"/>
        <v>0</v>
      </c>
      <c r="AC49" s="21">
        <f t="shared" si="37"/>
        <v>0</v>
      </c>
      <c r="AD49" s="21">
        <f t="shared" si="37"/>
        <v>0</v>
      </c>
      <c r="AE49" s="21">
        <f t="shared" si="37"/>
        <v>0</v>
      </c>
      <c r="AF49" s="21">
        <f t="shared" si="37"/>
        <v>0</v>
      </c>
      <c r="AG49" s="21">
        <f t="shared" si="37"/>
        <v>0</v>
      </c>
      <c r="AH49" s="21">
        <f t="shared" si="37"/>
        <v>0</v>
      </c>
    </row>
    <row r="50" spans="1:34" ht="32.25" customHeight="1" x14ac:dyDescent="0.4">
      <c r="A50" s="132">
        <v>17</v>
      </c>
      <c r="B50" s="179"/>
      <c r="C50" s="179"/>
      <c r="D50" s="179"/>
      <c r="E50" s="9" t="s">
        <v>42</v>
      </c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6">
        <f t="shared" si="28"/>
        <v>0</v>
      </c>
      <c r="S50" s="15" t="s">
        <v>31</v>
      </c>
      <c r="T50" s="43">
        <f t="shared" si="29"/>
        <v>0</v>
      </c>
      <c r="U50" s="153"/>
      <c r="V50" s="17"/>
      <c r="W50" s="21">
        <f t="shared" ref="W50:AH50" si="38">IF(F50&gt;2500,500,F50*0.2)</f>
        <v>0</v>
      </c>
      <c r="X50" s="21">
        <f t="shared" si="38"/>
        <v>0</v>
      </c>
      <c r="Y50" s="21">
        <f t="shared" si="38"/>
        <v>0</v>
      </c>
      <c r="Z50" s="21">
        <f t="shared" si="38"/>
        <v>0</v>
      </c>
      <c r="AA50" s="21">
        <f t="shared" si="38"/>
        <v>0</v>
      </c>
      <c r="AB50" s="21">
        <f t="shared" si="38"/>
        <v>0</v>
      </c>
      <c r="AC50" s="21">
        <f t="shared" si="38"/>
        <v>0</v>
      </c>
      <c r="AD50" s="21">
        <f t="shared" si="38"/>
        <v>0</v>
      </c>
      <c r="AE50" s="21">
        <f t="shared" si="38"/>
        <v>0</v>
      </c>
      <c r="AF50" s="21">
        <f t="shared" si="38"/>
        <v>0</v>
      </c>
      <c r="AG50" s="21">
        <f t="shared" si="38"/>
        <v>0</v>
      </c>
      <c r="AH50" s="21">
        <f t="shared" si="38"/>
        <v>0</v>
      </c>
    </row>
    <row r="51" spans="1:34" ht="32.25" customHeight="1" x14ac:dyDescent="0.4">
      <c r="A51" s="132"/>
      <c r="B51" s="177"/>
      <c r="C51" s="177"/>
      <c r="D51" s="177"/>
      <c r="E51" s="8" t="s">
        <v>43</v>
      </c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4">
        <f t="shared" si="28"/>
        <v>0</v>
      </c>
      <c r="S51" s="14" t="s">
        <v>40</v>
      </c>
      <c r="T51" s="42">
        <f t="shared" si="29"/>
        <v>0</v>
      </c>
      <c r="U51" s="153"/>
      <c r="V51" s="17"/>
      <c r="W51" s="21">
        <f t="shared" ref="W51:AH51" si="39">IF(F51&gt;2500,250,F51*0.1)</f>
        <v>0</v>
      </c>
      <c r="X51" s="21">
        <f t="shared" si="39"/>
        <v>0</v>
      </c>
      <c r="Y51" s="21">
        <f t="shared" si="39"/>
        <v>0</v>
      </c>
      <c r="Z51" s="21">
        <f t="shared" si="39"/>
        <v>0</v>
      </c>
      <c r="AA51" s="21">
        <f t="shared" si="39"/>
        <v>0</v>
      </c>
      <c r="AB51" s="21">
        <f t="shared" si="39"/>
        <v>0</v>
      </c>
      <c r="AC51" s="21">
        <f t="shared" si="39"/>
        <v>0</v>
      </c>
      <c r="AD51" s="21">
        <f t="shared" si="39"/>
        <v>0</v>
      </c>
      <c r="AE51" s="21">
        <f t="shared" si="39"/>
        <v>0</v>
      </c>
      <c r="AF51" s="21">
        <f t="shared" si="39"/>
        <v>0</v>
      </c>
      <c r="AG51" s="21">
        <f t="shared" si="39"/>
        <v>0</v>
      </c>
      <c r="AH51" s="21">
        <f t="shared" si="39"/>
        <v>0</v>
      </c>
    </row>
    <row r="52" spans="1:34" ht="32.25" customHeight="1" x14ac:dyDescent="0.4">
      <c r="A52" s="132">
        <v>18</v>
      </c>
      <c r="B52" s="179"/>
      <c r="C52" s="179"/>
      <c r="D52" s="179"/>
      <c r="E52" s="9" t="s">
        <v>42</v>
      </c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6">
        <f t="shared" si="28"/>
        <v>0</v>
      </c>
      <c r="S52" s="15" t="s">
        <v>31</v>
      </c>
      <c r="T52" s="43">
        <f t="shared" si="29"/>
        <v>0</v>
      </c>
      <c r="U52" s="153"/>
      <c r="V52" s="17"/>
      <c r="W52" s="21">
        <f t="shared" ref="W52:AH52" si="40">IF(F52&gt;2500,500,F52*0.2)</f>
        <v>0</v>
      </c>
      <c r="X52" s="21">
        <f t="shared" si="40"/>
        <v>0</v>
      </c>
      <c r="Y52" s="21">
        <f t="shared" si="40"/>
        <v>0</v>
      </c>
      <c r="Z52" s="21">
        <f t="shared" si="40"/>
        <v>0</v>
      </c>
      <c r="AA52" s="21">
        <f t="shared" si="40"/>
        <v>0</v>
      </c>
      <c r="AB52" s="21">
        <f t="shared" si="40"/>
        <v>0</v>
      </c>
      <c r="AC52" s="21">
        <f t="shared" si="40"/>
        <v>0</v>
      </c>
      <c r="AD52" s="21">
        <f t="shared" si="40"/>
        <v>0</v>
      </c>
      <c r="AE52" s="21">
        <f t="shared" si="40"/>
        <v>0</v>
      </c>
      <c r="AF52" s="21">
        <f t="shared" si="40"/>
        <v>0</v>
      </c>
      <c r="AG52" s="21">
        <f t="shared" si="40"/>
        <v>0</v>
      </c>
      <c r="AH52" s="21">
        <f t="shared" si="40"/>
        <v>0</v>
      </c>
    </row>
    <row r="53" spans="1:34" ht="32.25" customHeight="1" x14ac:dyDescent="0.4">
      <c r="A53" s="132"/>
      <c r="B53" s="177"/>
      <c r="C53" s="177"/>
      <c r="D53" s="177"/>
      <c r="E53" s="8" t="s">
        <v>43</v>
      </c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4">
        <f t="shared" si="28"/>
        <v>0</v>
      </c>
      <c r="S53" s="14" t="s">
        <v>40</v>
      </c>
      <c r="T53" s="42">
        <f t="shared" si="29"/>
        <v>0</v>
      </c>
      <c r="U53" s="153"/>
      <c r="V53" s="17"/>
      <c r="W53" s="21">
        <f t="shared" ref="W53:AH53" si="41">IF(F53&gt;2500,250,F53*0.1)</f>
        <v>0</v>
      </c>
      <c r="X53" s="21">
        <f t="shared" si="41"/>
        <v>0</v>
      </c>
      <c r="Y53" s="21">
        <f t="shared" si="41"/>
        <v>0</v>
      </c>
      <c r="Z53" s="21">
        <f t="shared" si="41"/>
        <v>0</v>
      </c>
      <c r="AA53" s="21">
        <f t="shared" si="41"/>
        <v>0</v>
      </c>
      <c r="AB53" s="21">
        <f t="shared" si="41"/>
        <v>0</v>
      </c>
      <c r="AC53" s="21">
        <f t="shared" si="41"/>
        <v>0</v>
      </c>
      <c r="AD53" s="21">
        <f t="shared" si="41"/>
        <v>0</v>
      </c>
      <c r="AE53" s="21">
        <f t="shared" si="41"/>
        <v>0</v>
      </c>
      <c r="AF53" s="21">
        <f t="shared" si="41"/>
        <v>0</v>
      </c>
      <c r="AG53" s="21">
        <f t="shared" si="41"/>
        <v>0</v>
      </c>
      <c r="AH53" s="21">
        <f t="shared" si="41"/>
        <v>0</v>
      </c>
    </row>
    <row r="54" spans="1:34" ht="32.25" customHeight="1" x14ac:dyDescent="0.4">
      <c r="A54" s="132">
        <v>19</v>
      </c>
      <c r="B54" s="179"/>
      <c r="C54" s="179"/>
      <c r="D54" s="179"/>
      <c r="E54" s="9" t="s">
        <v>42</v>
      </c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6">
        <f t="shared" si="28"/>
        <v>0</v>
      </c>
      <c r="S54" s="15" t="s">
        <v>31</v>
      </c>
      <c r="T54" s="43">
        <f t="shared" si="29"/>
        <v>0</v>
      </c>
      <c r="U54" s="153"/>
      <c r="V54" s="17"/>
      <c r="W54" s="21">
        <f t="shared" ref="W54:AH54" si="42">IF(F54&gt;2500,500,F54*0.2)</f>
        <v>0</v>
      </c>
      <c r="X54" s="21">
        <f t="shared" si="42"/>
        <v>0</v>
      </c>
      <c r="Y54" s="21">
        <f t="shared" si="42"/>
        <v>0</v>
      </c>
      <c r="Z54" s="21">
        <f t="shared" si="42"/>
        <v>0</v>
      </c>
      <c r="AA54" s="21">
        <f t="shared" si="42"/>
        <v>0</v>
      </c>
      <c r="AB54" s="21">
        <f t="shared" si="42"/>
        <v>0</v>
      </c>
      <c r="AC54" s="21">
        <f t="shared" si="42"/>
        <v>0</v>
      </c>
      <c r="AD54" s="21">
        <f t="shared" si="42"/>
        <v>0</v>
      </c>
      <c r="AE54" s="21">
        <f t="shared" si="42"/>
        <v>0</v>
      </c>
      <c r="AF54" s="21">
        <f t="shared" si="42"/>
        <v>0</v>
      </c>
      <c r="AG54" s="21">
        <f t="shared" si="42"/>
        <v>0</v>
      </c>
      <c r="AH54" s="21">
        <f t="shared" si="42"/>
        <v>0</v>
      </c>
    </row>
    <row r="55" spans="1:34" ht="32.25" customHeight="1" x14ac:dyDescent="0.4">
      <c r="A55" s="132"/>
      <c r="B55" s="177"/>
      <c r="C55" s="177"/>
      <c r="D55" s="177"/>
      <c r="E55" s="8" t="s">
        <v>43</v>
      </c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4">
        <f>SUM(F55:Q55)</f>
        <v>0</v>
      </c>
      <c r="S55" s="14" t="s">
        <v>40</v>
      </c>
      <c r="T55" s="42">
        <f t="shared" si="29"/>
        <v>0</v>
      </c>
      <c r="U55" s="153"/>
      <c r="V55" s="17"/>
      <c r="W55" s="21">
        <f t="shared" ref="W55:AH55" si="43">IF(F55&gt;2500,250,F55*0.1)</f>
        <v>0</v>
      </c>
      <c r="X55" s="21">
        <f t="shared" si="43"/>
        <v>0</v>
      </c>
      <c r="Y55" s="21">
        <f t="shared" si="43"/>
        <v>0</v>
      </c>
      <c r="Z55" s="21">
        <f t="shared" si="43"/>
        <v>0</v>
      </c>
      <c r="AA55" s="21">
        <f t="shared" si="43"/>
        <v>0</v>
      </c>
      <c r="AB55" s="21">
        <f t="shared" si="43"/>
        <v>0</v>
      </c>
      <c r="AC55" s="21">
        <f t="shared" si="43"/>
        <v>0</v>
      </c>
      <c r="AD55" s="21">
        <f t="shared" si="43"/>
        <v>0</v>
      </c>
      <c r="AE55" s="21">
        <f t="shared" si="43"/>
        <v>0</v>
      </c>
      <c r="AF55" s="21">
        <f t="shared" si="43"/>
        <v>0</v>
      </c>
      <c r="AG55" s="21">
        <f t="shared" si="43"/>
        <v>0</v>
      </c>
      <c r="AH55" s="21">
        <f t="shared" si="43"/>
        <v>0</v>
      </c>
    </row>
    <row r="56" spans="1:34" ht="32.25" customHeight="1" x14ac:dyDescent="0.4">
      <c r="A56" s="132">
        <v>20</v>
      </c>
      <c r="B56" s="179"/>
      <c r="C56" s="179"/>
      <c r="D56" s="179"/>
      <c r="E56" s="9" t="s">
        <v>42</v>
      </c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6">
        <f>SUM(F56:Q56)</f>
        <v>0</v>
      </c>
      <c r="S56" s="15" t="s">
        <v>31</v>
      </c>
      <c r="T56" s="43">
        <f t="shared" si="29"/>
        <v>0</v>
      </c>
      <c r="U56" s="153"/>
      <c r="V56" s="17"/>
      <c r="W56" s="21">
        <f t="shared" ref="W56:AH56" si="44">IF(F56&gt;2500,500,F56*0.2)</f>
        <v>0</v>
      </c>
      <c r="X56" s="21">
        <f t="shared" si="44"/>
        <v>0</v>
      </c>
      <c r="Y56" s="21">
        <f t="shared" si="44"/>
        <v>0</v>
      </c>
      <c r="Z56" s="21">
        <f t="shared" si="44"/>
        <v>0</v>
      </c>
      <c r="AA56" s="21">
        <f t="shared" si="44"/>
        <v>0</v>
      </c>
      <c r="AB56" s="21">
        <f t="shared" si="44"/>
        <v>0</v>
      </c>
      <c r="AC56" s="21">
        <f t="shared" si="44"/>
        <v>0</v>
      </c>
      <c r="AD56" s="21">
        <f t="shared" si="44"/>
        <v>0</v>
      </c>
      <c r="AE56" s="21">
        <f t="shared" si="44"/>
        <v>0</v>
      </c>
      <c r="AF56" s="21">
        <f t="shared" si="44"/>
        <v>0</v>
      </c>
      <c r="AG56" s="21">
        <f t="shared" si="44"/>
        <v>0</v>
      </c>
      <c r="AH56" s="21">
        <f t="shared" si="44"/>
        <v>0</v>
      </c>
    </row>
    <row r="57" spans="1:34" ht="32.25" customHeight="1" x14ac:dyDescent="0.4">
      <c r="A57" s="132"/>
      <c r="B57" s="177"/>
      <c r="C57" s="177"/>
      <c r="D57" s="177"/>
      <c r="E57" s="8" t="s">
        <v>43</v>
      </c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7">
        <f t="shared" ref="R57" si="45">SUM(F57:Q57)</f>
        <v>0</v>
      </c>
      <c r="S57" s="14" t="s">
        <v>40</v>
      </c>
      <c r="T57" s="44">
        <f t="shared" si="29"/>
        <v>0</v>
      </c>
      <c r="U57" s="153"/>
      <c r="V57" s="17"/>
      <c r="W57" s="21">
        <f t="shared" ref="W57:X57" si="46">IF(F57&gt;2500,250,F57*0.1)</f>
        <v>0</v>
      </c>
      <c r="X57" s="21">
        <f t="shared" si="46"/>
        <v>0</v>
      </c>
      <c r="Y57" s="21">
        <f>IF(H57&gt;2500,250,H57*0.1)</f>
        <v>0</v>
      </c>
      <c r="Z57" s="21">
        <f>IF(I57&gt;2500,250,I57*0.1)</f>
        <v>0</v>
      </c>
      <c r="AA57" s="21">
        <f t="shared" ref="AA57:AH57" si="47">IF(J57&gt;2500,250,J57*0.1)</f>
        <v>0</v>
      </c>
      <c r="AB57" s="21">
        <f t="shared" si="47"/>
        <v>0</v>
      </c>
      <c r="AC57" s="21">
        <f t="shared" si="47"/>
        <v>0</v>
      </c>
      <c r="AD57" s="21">
        <f t="shared" si="47"/>
        <v>0</v>
      </c>
      <c r="AE57" s="21">
        <f t="shared" si="47"/>
        <v>0</v>
      </c>
      <c r="AF57" s="21">
        <f t="shared" si="47"/>
        <v>0</v>
      </c>
      <c r="AG57" s="21">
        <f t="shared" si="47"/>
        <v>0</v>
      </c>
      <c r="AH57" s="21">
        <f t="shared" si="47"/>
        <v>0</v>
      </c>
    </row>
    <row r="58" spans="1:34" ht="30" customHeight="1" x14ac:dyDescent="0.4">
      <c r="A58" s="188" t="s">
        <v>46</v>
      </c>
      <c r="B58" s="189"/>
      <c r="C58" s="189"/>
      <c r="D58" s="189"/>
      <c r="E58" s="190"/>
      <c r="F58" s="47">
        <f>SUM(F38:F57)</f>
        <v>0</v>
      </c>
      <c r="G58" s="47">
        <f t="shared" ref="G58:P58" si="48">SUM(G38:G57)</f>
        <v>0</v>
      </c>
      <c r="H58" s="47">
        <f t="shared" si="48"/>
        <v>0</v>
      </c>
      <c r="I58" s="47">
        <f t="shared" si="48"/>
        <v>0</v>
      </c>
      <c r="J58" s="47">
        <f t="shared" si="48"/>
        <v>0</v>
      </c>
      <c r="K58" s="47">
        <f t="shared" si="48"/>
        <v>0</v>
      </c>
      <c r="L58" s="47">
        <f t="shared" si="48"/>
        <v>0</v>
      </c>
      <c r="M58" s="47">
        <f t="shared" si="48"/>
        <v>0</v>
      </c>
      <c r="N58" s="47">
        <f t="shared" si="48"/>
        <v>0</v>
      </c>
      <c r="O58" s="47">
        <f t="shared" si="48"/>
        <v>0</v>
      </c>
      <c r="P58" s="47">
        <f t="shared" si="48"/>
        <v>0</v>
      </c>
      <c r="Q58" s="47">
        <f>SUM(Q38:Q57)</f>
        <v>0</v>
      </c>
      <c r="R58" s="48">
        <f>SUM(R38:R57)</f>
        <v>0</v>
      </c>
      <c r="S58" s="26"/>
      <c r="T58" s="46">
        <f>SUM(T38:T57)</f>
        <v>0</v>
      </c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</row>
    <row r="61" spans="1:34" ht="27" customHeight="1" x14ac:dyDescent="0.4">
      <c r="A61" s="10" t="s">
        <v>57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25"/>
      <c r="O61" s="25"/>
      <c r="P61" s="25"/>
      <c r="Q61" s="25"/>
      <c r="R61" s="25"/>
      <c r="S61" s="25"/>
      <c r="T61" s="30" t="str">
        <f>T1</f>
        <v>【31～40人以下用】</v>
      </c>
    </row>
    <row r="62" spans="1:34" ht="31.5" customHeight="1" x14ac:dyDescent="0.15">
      <c r="N62" s="160" t="s">
        <v>5</v>
      </c>
      <c r="O62" s="160"/>
      <c r="P62" s="171">
        <f>P32</f>
        <v>0</v>
      </c>
      <c r="Q62" s="171"/>
      <c r="R62" s="171"/>
      <c r="S62" s="171"/>
      <c r="T62" s="171"/>
    </row>
    <row r="63" spans="1:34" ht="19.5" customHeight="1" x14ac:dyDescent="0.15">
      <c r="N63" s="22"/>
      <c r="O63" s="22"/>
      <c r="P63" s="23"/>
      <c r="Q63" s="23"/>
      <c r="R63" s="23"/>
      <c r="S63" s="23"/>
      <c r="T63" s="23"/>
    </row>
    <row r="64" spans="1:34" ht="26.25" customHeight="1" x14ac:dyDescent="0.4">
      <c r="A64" s="2" t="s">
        <v>36</v>
      </c>
    </row>
    <row r="65" spans="1:34" ht="26.25" customHeight="1" x14ac:dyDescent="0.4">
      <c r="A65" s="153"/>
      <c r="B65" s="155" t="s">
        <v>6</v>
      </c>
      <c r="C65" s="155" t="s">
        <v>59</v>
      </c>
      <c r="D65" s="155" t="s">
        <v>7</v>
      </c>
      <c r="E65" s="157" t="s">
        <v>41</v>
      </c>
      <c r="F65" s="159" t="s">
        <v>37</v>
      </c>
      <c r="G65" s="159"/>
      <c r="H65" s="159"/>
      <c r="I65" s="159"/>
      <c r="J65" s="159"/>
      <c r="K65" s="159"/>
      <c r="L65" s="159"/>
      <c r="M65" s="159"/>
      <c r="N65" s="159"/>
      <c r="O65" s="159"/>
      <c r="P65" s="159"/>
      <c r="Q65" s="159"/>
      <c r="R65" s="155" t="s">
        <v>44</v>
      </c>
      <c r="S65" s="167" t="s">
        <v>8</v>
      </c>
      <c r="T65" s="169" t="s">
        <v>9</v>
      </c>
      <c r="U65" s="174" t="s">
        <v>161</v>
      </c>
      <c r="V65" s="17"/>
      <c r="W65" s="148" t="s">
        <v>45</v>
      </c>
      <c r="X65" s="148"/>
      <c r="Y65" s="148"/>
      <c r="Z65" s="148"/>
      <c r="AA65" s="148"/>
      <c r="AB65" s="148"/>
      <c r="AC65" s="148"/>
      <c r="AD65" s="148"/>
      <c r="AE65" s="148"/>
      <c r="AF65" s="148"/>
      <c r="AG65" s="148"/>
      <c r="AH65" s="148"/>
    </row>
    <row r="66" spans="1:34" ht="26.25" customHeight="1" thickBot="1" x14ac:dyDescent="0.45">
      <c r="A66" s="154"/>
      <c r="B66" s="156"/>
      <c r="C66" s="156"/>
      <c r="D66" s="156"/>
      <c r="E66" s="158"/>
      <c r="F66" s="11" t="s">
        <v>38</v>
      </c>
      <c r="G66" s="11" t="s">
        <v>10</v>
      </c>
      <c r="H66" s="11" t="s">
        <v>12</v>
      </c>
      <c r="I66" s="11" t="s">
        <v>14</v>
      </c>
      <c r="J66" s="11" t="s">
        <v>16</v>
      </c>
      <c r="K66" s="11" t="s">
        <v>17</v>
      </c>
      <c r="L66" s="11" t="s">
        <v>19</v>
      </c>
      <c r="M66" s="11" t="s">
        <v>21</v>
      </c>
      <c r="N66" s="11" t="s">
        <v>23</v>
      </c>
      <c r="O66" s="11" t="s">
        <v>25</v>
      </c>
      <c r="P66" s="11" t="s">
        <v>27</v>
      </c>
      <c r="Q66" s="11" t="s">
        <v>29</v>
      </c>
      <c r="R66" s="166"/>
      <c r="S66" s="168"/>
      <c r="T66" s="170"/>
      <c r="U66" s="175"/>
      <c r="V66" s="17"/>
      <c r="W66" s="20" t="s">
        <v>38</v>
      </c>
      <c r="X66" s="20" t="s">
        <v>11</v>
      </c>
      <c r="Y66" s="20" t="s">
        <v>13</v>
      </c>
      <c r="Z66" s="20" t="s">
        <v>15</v>
      </c>
      <c r="AA66" s="20" t="s">
        <v>16</v>
      </c>
      <c r="AB66" s="20" t="s">
        <v>18</v>
      </c>
      <c r="AC66" s="20" t="s">
        <v>20</v>
      </c>
      <c r="AD66" s="20" t="s">
        <v>22</v>
      </c>
      <c r="AE66" s="20" t="s">
        <v>24</v>
      </c>
      <c r="AF66" s="20" t="s">
        <v>26</v>
      </c>
      <c r="AG66" s="20" t="s">
        <v>28</v>
      </c>
      <c r="AH66" s="20" t="s">
        <v>30</v>
      </c>
    </row>
    <row r="67" spans="1:34" ht="32.25" customHeight="1" x14ac:dyDescent="0.4">
      <c r="A67" s="149">
        <v>21</v>
      </c>
      <c r="B67" s="176"/>
      <c r="C67" s="176"/>
      <c r="D67" s="176"/>
      <c r="E67" s="7" t="s">
        <v>42</v>
      </c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2">
        <f>SUM(F67:Q67)</f>
        <v>0</v>
      </c>
      <c r="S67" s="13" t="s">
        <v>31</v>
      </c>
      <c r="T67" s="41">
        <f>SUM(W67:AH67)</f>
        <v>0</v>
      </c>
      <c r="U67" s="178"/>
      <c r="V67" s="17"/>
      <c r="W67" s="21">
        <f>IF(F67&gt;2500,500,F67*0.2)</f>
        <v>0</v>
      </c>
      <c r="X67" s="21">
        <f t="shared" ref="X67" si="49">IF(G67&gt;2500,500,G67*0.2)</f>
        <v>0</v>
      </c>
      <c r="Y67" s="21">
        <f t="shared" ref="Y67" si="50">IF(H67&gt;2500,500,H67*0.2)</f>
        <v>0</v>
      </c>
      <c r="Z67" s="21">
        <f t="shared" ref="Z67" si="51">IF(I67&gt;2500,500,I67*0.2)</f>
        <v>0</v>
      </c>
      <c r="AA67" s="21">
        <f t="shared" ref="AA67" si="52">IF(J67&gt;2500,500,J67*0.2)</f>
        <v>0</v>
      </c>
      <c r="AB67" s="21">
        <f t="shared" ref="AB67" si="53">IF(K67&gt;2500,500,K67*0.2)</f>
        <v>0</v>
      </c>
      <c r="AC67" s="21">
        <f t="shared" ref="AC67" si="54">IF(L67&gt;2500,500,L67*0.2)</f>
        <v>0</v>
      </c>
      <c r="AD67" s="21">
        <f t="shared" ref="AD67" si="55">IF(M67&gt;2500,500,M67*0.2)</f>
        <v>0</v>
      </c>
      <c r="AE67" s="21">
        <f t="shared" ref="AE67" si="56">IF(N67&gt;2500,500,N67*0.2)</f>
        <v>0</v>
      </c>
      <c r="AF67" s="21">
        <f t="shared" ref="AF67" si="57">IF(O67&gt;2500,500,O67*0.2)</f>
        <v>0</v>
      </c>
      <c r="AG67" s="21">
        <f t="shared" ref="AG67" si="58">IF(P67&gt;2500,500,P67*0.2)</f>
        <v>0</v>
      </c>
      <c r="AH67" s="21">
        <f t="shared" ref="AH67" si="59">IF(Q67&gt;2500,500,Q67*0.2)</f>
        <v>0</v>
      </c>
    </row>
    <row r="68" spans="1:34" ht="32.25" customHeight="1" x14ac:dyDescent="0.4">
      <c r="A68" s="132"/>
      <c r="B68" s="177"/>
      <c r="C68" s="177"/>
      <c r="D68" s="177"/>
      <c r="E68" s="8" t="s">
        <v>43</v>
      </c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4">
        <f>SUM(F68:Q68)</f>
        <v>0</v>
      </c>
      <c r="S68" s="14" t="s">
        <v>40</v>
      </c>
      <c r="T68" s="42">
        <f>SUM(W68:AH68)</f>
        <v>0</v>
      </c>
      <c r="U68" s="153"/>
      <c r="V68" s="17"/>
      <c r="W68" s="21">
        <f t="shared" ref="W68" si="60">IF(F68&gt;2500,250,F68*0.1)</f>
        <v>0</v>
      </c>
      <c r="X68" s="21">
        <f t="shared" ref="X68" si="61">IF(G68&gt;2500,250,G68*0.1)</f>
        <v>0</v>
      </c>
      <c r="Y68" s="21">
        <f t="shared" ref="Y68" si="62">IF(H68&gt;2500,250,H68*0.1)</f>
        <v>0</v>
      </c>
      <c r="Z68" s="21">
        <f t="shared" ref="Z68" si="63">IF(I68&gt;2500,250,I68*0.1)</f>
        <v>0</v>
      </c>
      <c r="AA68" s="21">
        <f t="shared" ref="AA68" si="64">IF(J68&gt;2500,250,J68*0.1)</f>
        <v>0</v>
      </c>
      <c r="AB68" s="21">
        <f t="shared" ref="AB68" si="65">IF(K68&gt;2500,250,K68*0.1)</f>
        <v>0</v>
      </c>
      <c r="AC68" s="21">
        <f t="shared" ref="AC68" si="66">IF(L68&gt;2500,250,L68*0.1)</f>
        <v>0</v>
      </c>
      <c r="AD68" s="21">
        <f t="shared" ref="AD68" si="67">IF(M68&gt;2500,250,M68*0.1)</f>
        <v>0</v>
      </c>
      <c r="AE68" s="21">
        <f t="shared" ref="AE68" si="68">IF(N68&gt;2500,250,N68*0.1)</f>
        <v>0</v>
      </c>
      <c r="AF68" s="21">
        <f t="shared" ref="AF68" si="69">IF(O68&gt;2500,250,O68*0.1)</f>
        <v>0</v>
      </c>
      <c r="AG68" s="21">
        <f t="shared" ref="AG68" si="70">IF(P68&gt;2500,250,P68*0.1)</f>
        <v>0</v>
      </c>
      <c r="AH68" s="21">
        <f t="shared" ref="AH68" si="71">IF(Q68&gt;2500,250,Q68*0.1)</f>
        <v>0</v>
      </c>
    </row>
    <row r="69" spans="1:34" ht="32.25" customHeight="1" x14ac:dyDescent="0.4">
      <c r="A69" s="132">
        <v>22</v>
      </c>
      <c r="B69" s="179"/>
      <c r="C69" s="179"/>
      <c r="D69" s="179"/>
      <c r="E69" s="9" t="s">
        <v>42</v>
      </c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6">
        <f>SUM(F69:Q69)</f>
        <v>0</v>
      </c>
      <c r="S69" s="15" t="s">
        <v>31</v>
      </c>
      <c r="T69" s="43">
        <f>SUM(W69:AH69)</f>
        <v>0</v>
      </c>
      <c r="U69" s="153"/>
      <c r="V69" s="17"/>
      <c r="W69" s="21">
        <f t="shared" ref="W69" si="72">IF(F69&gt;2500,500,F69*0.2)</f>
        <v>0</v>
      </c>
      <c r="X69" s="21">
        <f t="shared" ref="X69" si="73">IF(G69&gt;2500,500,G69*0.2)</f>
        <v>0</v>
      </c>
      <c r="Y69" s="21">
        <f t="shared" ref="Y69" si="74">IF(H69&gt;2500,500,H69*0.2)</f>
        <v>0</v>
      </c>
      <c r="Z69" s="21">
        <f t="shared" ref="Z69" si="75">IF(I69&gt;2500,500,I69*0.2)</f>
        <v>0</v>
      </c>
      <c r="AA69" s="21">
        <f t="shared" ref="AA69" si="76">IF(J69&gt;2500,500,J69*0.2)</f>
        <v>0</v>
      </c>
      <c r="AB69" s="21">
        <f t="shared" ref="AB69" si="77">IF(K69&gt;2500,500,K69*0.2)</f>
        <v>0</v>
      </c>
      <c r="AC69" s="21">
        <f t="shared" ref="AC69" si="78">IF(L69&gt;2500,500,L69*0.2)</f>
        <v>0</v>
      </c>
      <c r="AD69" s="21">
        <f t="shared" ref="AD69" si="79">IF(M69&gt;2500,500,M69*0.2)</f>
        <v>0</v>
      </c>
      <c r="AE69" s="21">
        <f t="shared" ref="AE69" si="80">IF(N69&gt;2500,500,N69*0.2)</f>
        <v>0</v>
      </c>
      <c r="AF69" s="21">
        <f t="shared" ref="AF69" si="81">IF(O69&gt;2500,500,O69*0.2)</f>
        <v>0</v>
      </c>
      <c r="AG69" s="21">
        <f t="shared" ref="AG69" si="82">IF(P69&gt;2500,500,P69*0.2)</f>
        <v>0</v>
      </c>
      <c r="AH69" s="21">
        <f t="shared" ref="AH69" si="83">IF(Q69&gt;2500,500,Q69*0.2)</f>
        <v>0</v>
      </c>
    </row>
    <row r="70" spans="1:34" ht="32.25" customHeight="1" x14ac:dyDescent="0.4">
      <c r="A70" s="132"/>
      <c r="B70" s="177"/>
      <c r="C70" s="177"/>
      <c r="D70" s="177"/>
      <c r="E70" s="8" t="s">
        <v>43</v>
      </c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4">
        <f>SUM(F70:Q70)</f>
        <v>0</v>
      </c>
      <c r="S70" s="14" t="s">
        <v>40</v>
      </c>
      <c r="T70" s="42">
        <f>SUM(W70:AH70)</f>
        <v>0</v>
      </c>
      <c r="U70" s="153"/>
      <c r="V70" s="17"/>
      <c r="W70" s="21">
        <f t="shared" ref="W70" si="84">IF(F70&gt;2500,250,F70*0.1)</f>
        <v>0</v>
      </c>
      <c r="X70" s="21">
        <f t="shared" ref="X70" si="85">IF(G70&gt;2500,250,G70*0.1)</f>
        <v>0</v>
      </c>
      <c r="Y70" s="21">
        <f t="shared" ref="Y70" si="86">IF(H70&gt;2500,250,H70*0.1)</f>
        <v>0</v>
      </c>
      <c r="Z70" s="21">
        <f t="shared" ref="Z70" si="87">IF(I70&gt;2500,250,I70*0.1)</f>
        <v>0</v>
      </c>
      <c r="AA70" s="21">
        <f t="shared" ref="AA70" si="88">IF(J70&gt;2500,250,J70*0.1)</f>
        <v>0</v>
      </c>
      <c r="AB70" s="21">
        <f t="shared" ref="AB70" si="89">IF(K70&gt;2500,250,K70*0.1)</f>
        <v>0</v>
      </c>
      <c r="AC70" s="21">
        <f t="shared" ref="AC70" si="90">IF(L70&gt;2500,250,L70*0.1)</f>
        <v>0</v>
      </c>
      <c r="AD70" s="21">
        <f t="shared" ref="AD70" si="91">IF(M70&gt;2500,250,M70*0.1)</f>
        <v>0</v>
      </c>
      <c r="AE70" s="21">
        <f t="shared" ref="AE70" si="92">IF(N70&gt;2500,250,N70*0.1)</f>
        <v>0</v>
      </c>
      <c r="AF70" s="21">
        <f t="shared" ref="AF70" si="93">IF(O70&gt;2500,250,O70*0.1)</f>
        <v>0</v>
      </c>
      <c r="AG70" s="21">
        <f t="shared" ref="AG70" si="94">IF(P70&gt;2500,250,P70*0.1)</f>
        <v>0</v>
      </c>
      <c r="AH70" s="21">
        <f t="shared" ref="AH70" si="95">IF(Q70&gt;2500,250,Q70*0.1)</f>
        <v>0</v>
      </c>
    </row>
    <row r="71" spans="1:34" ht="32.25" customHeight="1" x14ac:dyDescent="0.4">
      <c r="A71" s="132">
        <v>23</v>
      </c>
      <c r="B71" s="179"/>
      <c r="C71" s="179"/>
      <c r="D71" s="179"/>
      <c r="E71" s="9" t="s">
        <v>42</v>
      </c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6">
        <f t="shared" ref="R71:R83" si="96">SUM(F71:Q71)</f>
        <v>0</v>
      </c>
      <c r="S71" s="15" t="s">
        <v>31</v>
      </c>
      <c r="T71" s="43">
        <f t="shared" ref="T71:T86" si="97">SUM(W71:AH71)</f>
        <v>0</v>
      </c>
      <c r="U71" s="153"/>
      <c r="V71" s="17"/>
      <c r="W71" s="21">
        <f t="shared" ref="W71" si="98">IF(F71&gt;2500,500,F71*0.2)</f>
        <v>0</v>
      </c>
      <c r="X71" s="21">
        <f t="shared" ref="X71" si="99">IF(G71&gt;2500,500,G71*0.2)</f>
        <v>0</v>
      </c>
      <c r="Y71" s="21">
        <f t="shared" ref="Y71" si="100">IF(H71&gt;2500,500,H71*0.2)</f>
        <v>0</v>
      </c>
      <c r="Z71" s="21">
        <f t="shared" ref="Z71" si="101">IF(I71&gt;2500,500,I71*0.2)</f>
        <v>0</v>
      </c>
      <c r="AA71" s="21">
        <f t="shared" ref="AA71" si="102">IF(J71&gt;2500,500,J71*0.2)</f>
        <v>0</v>
      </c>
      <c r="AB71" s="21">
        <f t="shared" ref="AB71" si="103">IF(K71&gt;2500,500,K71*0.2)</f>
        <v>0</v>
      </c>
      <c r="AC71" s="21">
        <f t="shared" ref="AC71" si="104">IF(L71&gt;2500,500,L71*0.2)</f>
        <v>0</v>
      </c>
      <c r="AD71" s="21">
        <f t="shared" ref="AD71" si="105">IF(M71&gt;2500,500,M71*0.2)</f>
        <v>0</v>
      </c>
      <c r="AE71" s="21">
        <f t="shared" ref="AE71" si="106">IF(N71&gt;2500,500,N71*0.2)</f>
        <v>0</v>
      </c>
      <c r="AF71" s="21">
        <f t="shared" ref="AF71" si="107">IF(O71&gt;2500,500,O71*0.2)</f>
        <v>0</v>
      </c>
      <c r="AG71" s="21">
        <f t="shared" ref="AG71" si="108">IF(P71&gt;2500,500,P71*0.2)</f>
        <v>0</v>
      </c>
      <c r="AH71" s="21">
        <f t="shared" ref="AH71" si="109">IF(Q71&gt;2500,500,Q71*0.2)</f>
        <v>0</v>
      </c>
    </row>
    <row r="72" spans="1:34" ht="32.25" customHeight="1" x14ac:dyDescent="0.4">
      <c r="A72" s="132"/>
      <c r="B72" s="177"/>
      <c r="C72" s="177"/>
      <c r="D72" s="177"/>
      <c r="E72" s="8" t="s">
        <v>43</v>
      </c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4">
        <f t="shared" si="96"/>
        <v>0</v>
      </c>
      <c r="S72" s="14" t="s">
        <v>40</v>
      </c>
      <c r="T72" s="42">
        <f t="shared" si="97"/>
        <v>0</v>
      </c>
      <c r="U72" s="153"/>
      <c r="V72" s="17"/>
      <c r="W72" s="21">
        <f t="shared" ref="W72" si="110">IF(F72&gt;2500,250,F72*0.1)</f>
        <v>0</v>
      </c>
      <c r="X72" s="21">
        <f t="shared" ref="X72" si="111">IF(G72&gt;2500,250,G72*0.1)</f>
        <v>0</v>
      </c>
      <c r="Y72" s="21">
        <f t="shared" ref="Y72" si="112">IF(H72&gt;2500,250,H72*0.1)</f>
        <v>0</v>
      </c>
      <c r="Z72" s="21">
        <f t="shared" ref="Z72" si="113">IF(I72&gt;2500,250,I72*0.1)</f>
        <v>0</v>
      </c>
      <c r="AA72" s="21">
        <f t="shared" ref="AA72" si="114">IF(J72&gt;2500,250,J72*0.1)</f>
        <v>0</v>
      </c>
      <c r="AB72" s="21">
        <f t="shared" ref="AB72" si="115">IF(K72&gt;2500,250,K72*0.1)</f>
        <v>0</v>
      </c>
      <c r="AC72" s="21">
        <f t="shared" ref="AC72" si="116">IF(L72&gt;2500,250,L72*0.1)</f>
        <v>0</v>
      </c>
      <c r="AD72" s="21">
        <f t="shared" ref="AD72" si="117">IF(M72&gt;2500,250,M72*0.1)</f>
        <v>0</v>
      </c>
      <c r="AE72" s="21">
        <f t="shared" ref="AE72" si="118">IF(N72&gt;2500,250,N72*0.1)</f>
        <v>0</v>
      </c>
      <c r="AF72" s="21">
        <f t="shared" ref="AF72" si="119">IF(O72&gt;2500,250,O72*0.1)</f>
        <v>0</v>
      </c>
      <c r="AG72" s="21">
        <f t="shared" ref="AG72" si="120">IF(P72&gt;2500,250,P72*0.1)</f>
        <v>0</v>
      </c>
      <c r="AH72" s="21">
        <f t="shared" ref="AH72" si="121">IF(Q72&gt;2500,250,Q72*0.1)</f>
        <v>0</v>
      </c>
    </row>
    <row r="73" spans="1:34" ht="32.25" customHeight="1" x14ac:dyDescent="0.4">
      <c r="A73" s="132">
        <v>24</v>
      </c>
      <c r="B73" s="179"/>
      <c r="C73" s="179"/>
      <c r="D73" s="179"/>
      <c r="E73" s="9" t="s">
        <v>42</v>
      </c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6">
        <f t="shared" si="96"/>
        <v>0</v>
      </c>
      <c r="S73" s="15" t="s">
        <v>31</v>
      </c>
      <c r="T73" s="43">
        <f t="shared" si="97"/>
        <v>0</v>
      </c>
      <c r="U73" s="153"/>
      <c r="V73" s="17"/>
      <c r="W73" s="21">
        <f t="shared" ref="W73" si="122">IF(F73&gt;2500,500,F73*0.2)</f>
        <v>0</v>
      </c>
      <c r="X73" s="21">
        <f t="shared" ref="X73" si="123">IF(G73&gt;2500,500,G73*0.2)</f>
        <v>0</v>
      </c>
      <c r="Y73" s="21">
        <f t="shared" ref="Y73" si="124">IF(H73&gt;2500,500,H73*0.2)</f>
        <v>0</v>
      </c>
      <c r="Z73" s="21">
        <f t="shared" ref="Z73" si="125">IF(I73&gt;2500,500,I73*0.2)</f>
        <v>0</v>
      </c>
      <c r="AA73" s="21">
        <f t="shared" ref="AA73" si="126">IF(J73&gt;2500,500,J73*0.2)</f>
        <v>0</v>
      </c>
      <c r="AB73" s="21">
        <f t="shared" ref="AB73" si="127">IF(K73&gt;2500,500,K73*0.2)</f>
        <v>0</v>
      </c>
      <c r="AC73" s="21">
        <f t="shared" ref="AC73" si="128">IF(L73&gt;2500,500,L73*0.2)</f>
        <v>0</v>
      </c>
      <c r="AD73" s="21">
        <f t="shared" ref="AD73" si="129">IF(M73&gt;2500,500,M73*0.2)</f>
        <v>0</v>
      </c>
      <c r="AE73" s="21">
        <f t="shared" ref="AE73" si="130">IF(N73&gt;2500,500,N73*0.2)</f>
        <v>0</v>
      </c>
      <c r="AF73" s="21">
        <f t="shared" ref="AF73" si="131">IF(O73&gt;2500,500,O73*0.2)</f>
        <v>0</v>
      </c>
      <c r="AG73" s="21">
        <f t="shared" ref="AG73" si="132">IF(P73&gt;2500,500,P73*0.2)</f>
        <v>0</v>
      </c>
      <c r="AH73" s="21">
        <f t="shared" ref="AH73" si="133">IF(Q73&gt;2500,500,Q73*0.2)</f>
        <v>0</v>
      </c>
    </row>
    <row r="74" spans="1:34" ht="32.25" customHeight="1" x14ac:dyDescent="0.4">
      <c r="A74" s="132"/>
      <c r="B74" s="177"/>
      <c r="C74" s="177"/>
      <c r="D74" s="177"/>
      <c r="E74" s="8" t="s">
        <v>43</v>
      </c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4">
        <f t="shared" si="96"/>
        <v>0</v>
      </c>
      <c r="S74" s="14" t="s">
        <v>40</v>
      </c>
      <c r="T74" s="42">
        <f t="shared" si="97"/>
        <v>0</v>
      </c>
      <c r="U74" s="153"/>
      <c r="V74" s="17"/>
      <c r="W74" s="21">
        <f t="shared" ref="W74" si="134">IF(F74&gt;2500,250,F74*0.1)</f>
        <v>0</v>
      </c>
      <c r="X74" s="21">
        <f t="shared" ref="X74" si="135">IF(G74&gt;2500,250,G74*0.1)</f>
        <v>0</v>
      </c>
      <c r="Y74" s="21">
        <f t="shared" ref="Y74" si="136">IF(H74&gt;2500,250,H74*0.1)</f>
        <v>0</v>
      </c>
      <c r="Z74" s="21">
        <f t="shared" ref="Z74" si="137">IF(I74&gt;2500,250,I74*0.1)</f>
        <v>0</v>
      </c>
      <c r="AA74" s="21">
        <f t="shared" ref="AA74" si="138">IF(J74&gt;2500,250,J74*0.1)</f>
        <v>0</v>
      </c>
      <c r="AB74" s="21">
        <f t="shared" ref="AB74" si="139">IF(K74&gt;2500,250,K74*0.1)</f>
        <v>0</v>
      </c>
      <c r="AC74" s="21">
        <f t="shared" ref="AC74" si="140">IF(L74&gt;2500,250,L74*0.1)</f>
        <v>0</v>
      </c>
      <c r="AD74" s="21">
        <f t="shared" ref="AD74" si="141">IF(M74&gt;2500,250,M74*0.1)</f>
        <v>0</v>
      </c>
      <c r="AE74" s="21">
        <f t="shared" ref="AE74" si="142">IF(N74&gt;2500,250,N74*0.1)</f>
        <v>0</v>
      </c>
      <c r="AF74" s="21">
        <f t="shared" ref="AF74" si="143">IF(O74&gt;2500,250,O74*0.1)</f>
        <v>0</v>
      </c>
      <c r="AG74" s="21">
        <f t="shared" ref="AG74" si="144">IF(P74&gt;2500,250,P74*0.1)</f>
        <v>0</v>
      </c>
      <c r="AH74" s="21">
        <f t="shared" ref="AH74" si="145">IF(Q74&gt;2500,250,Q74*0.1)</f>
        <v>0</v>
      </c>
    </row>
    <row r="75" spans="1:34" ht="32.25" customHeight="1" x14ac:dyDescent="0.4">
      <c r="A75" s="132">
        <v>25</v>
      </c>
      <c r="B75" s="179"/>
      <c r="C75" s="179"/>
      <c r="D75" s="179"/>
      <c r="E75" s="9" t="s">
        <v>42</v>
      </c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6">
        <f t="shared" si="96"/>
        <v>0</v>
      </c>
      <c r="S75" s="15" t="s">
        <v>31</v>
      </c>
      <c r="T75" s="43">
        <f t="shared" si="97"/>
        <v>0</v>
      </c>
      <c r="U75" s="153"/>
      <c r="V75" s="17"/>
      <c r="W75" s="21">
        <f t="shared" ref="W75" si="146">IF(F75&gt;2500,500,F75*0.2)</f>
        <v>0</v>
      </c>
      <c r="X75" s="21">
        <f t="shared" ref="X75" si="147">IF(G75&gt;2500,500,G75*0.2)</f>
        <v>0</v>
      </c>
      <c r="Y75" s="21">
        <f t="shared" ref="Y75" si="148">IF(H75&gt;2500,500,H75*0.2)</f>
        <v>0</v>
      </c>
      <c r="Z75" s="21">
        <f t="shared" ref="Z75" si="149">IF(I75&gt;2500,500,I75*0.2)</f>
        <v>0</v>
      </c>
      <c r="AA75" s="21">
        <f t="shared" ref="AA75" si="150">IF(J75&gt;2500,500,J75*0.2)</f>
        <v>0</v>
      </c>
      <c r="AB75" s="21">
        <f t="shared" ref="AB75" si="151">IF(K75&gt;2500,500,K75*0.2)</f>
        <v>0</v>
      </c>
      <c r="AC75" s="21">
        <f t="shared" ref="AC75" si="152">IF(L75&gt;2500,500,L75*0.2)</f>
        <v>0</v>
      </c>
      <c r="AD75" s="21">
        <f t="shared" ref="AD75" si="153">IF(M75&gt;2500,500,M75*0.2)</f>
        <v>0</v>
      </c>
      <c r="AE75" s="21">
        <f t="shared" ref="AE75" si="154">IF(N75&gt;2500,500,N75*0.2)</f>
        <v>0</v>
      </c>
      <c r="AF75" s="21">
        <f t="shared" ref="AF75" si="155">IF(O75&gt;2500,500,O75*0.2)</f>
        <v>0</v>
      </c>
      <c r="AG75" s="21">
        <f t="shared" ref="AG75" si="156">IF(P75&gt;2500,500,P75*0.2)</f>
        <v>0</v>
      </c>
      <c r="AH75" s="21">
        <f t="shared" ref="AH75" si="157">IF(Q75&gt;2500,500,Q75*0.2)</f>
        <v>0</v>
      </c>
    </row>
    <row r="76" spans="1:34" ht="32.25" customHeight="1" x14ac:dyDescent="0.4">
      <c r="A76" s="132"/>
      <c r="B76" s="177"/>
      <c r="C76" s="177"/>
      <c r="D76" s="177"/>
      <c r="E76" s="8" t="s">
        <v>43</v>
      </c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4">
        <f t="shared" si="96"/>
        <v>0</v>
      </c>
      <c r="S76" s="14" t="s">
        <v>40</v>
      </c>
      <c r="T76" s="42">
        <f t="shared" si="97"/>
        <v>0</v>
      </c>
      <c r="U76" s="153"/>
      <c r="V76" s="17"/>
      <c r="W76" s="21">
        <f t="shared" ref="W76" si="158">IF(F76&gt;2500,250,F76*0.1)</f>
        <v>0</v>
      </c>
      <c r="X76" s="21">
        <f t="shared" ref="X76" si="159">IF(G76&gt;2500,250,G76*0.1)</f>
        <v>0</v>
      </c>
      <c r="Y76" s="21">
        <f t="shared" ref="Y76" si="160">IF(H76&gt;2500,250,H76*0.1)</f>
        <v>0</v>
      </c>
      <c r="Z76" s="21">
        <f t="shared" ref="Z76" si="161">IF(I76&gt;2500,250,I76*0.1)</f>
        <v>0</v>
      </c>
      <c r="AA76" s="21">
        <f t="shared" ref="AA76" si="162">IF(J76&gt;2500,250,J76*0.1)</f>
        <v>0</v>
      </c>
      <c r="AB76" s="21">
        <f t="shared" ref="AB76" si="163">IF(K76&gt;2500,250,K76*0.1)</f>
        <v>0</v>
      </c>
      <c r="AC76" s="21">
        <f t="shared" ref="AC76" si="164">IF(L76&gt;2500,250,L76*0.1)</f>
        <v>0</v>
      </c>
      <c r="AD76" s="21">
        <f t="shared" ref="AD76" si="165">IF(M76&gt;2500,250,M76*0.1)</f>
        <v>0</v>
      </c>
      <c r="AE76" s="21">
        <f t="shared" ref="AE76" si="166">IF(N76&gt;2500,250,N76*0.1)</f>
        <v>0</v>
      </c>
      <c r="AF76" s="21">
        <f t="shared" ref="AF76" si="167">IF(O76&gt;2500,250,O76*0.1)</f>
        <v>0</v>
      </c>
      <c r="AG76" s="21">
        <f t="shared" ref="AG76" si="168">IF(P76&gt;2500,250,P76*0.1)</f>
        <v>0</v>
      </c>
      <c r="AH76" s="21">
        <f t="shared" ref="AH76" si="169">IF(Q76&gt;2500,250,Q76*0.1)</f>
        <v>0</v>
      </c>
    </row>
    <row r="77" spans="1:34" ht="32.25" customHeight="1" x14ac:dyDescent="0.4">
      <c r="A77" s="132">
        <v>26</v>
      </c>
      <c r="B77" s="179"/>
      <c r="C77" s="179"/>
      <c r="D77" s="179"/>
      <c r="E77" s="9" t="s">
        <v>42</v>
      </c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6">
        <f t="shared" si="96"/>
        <v>0</v>
      </c>
      <c r="S77" s="15" t="s">
        <v>31</v>
      </c>
      <c r="T77" s="43">
        <f t="shared" si="97"/>
        <v>0</v>
      </c>
      <c r="U77" s="153"/>
      <c r="V77" s="17"/>
      <c r="W77" s="21">
        <f t="shared" ref="W77" si="170">IF(F77&gt;2500,500,F77*0.2)</f>
        <v>0</v>
      </c>
      <c r="X77" s="21">
        <f t="shared" ref="X77" si="171">IF(G77&gt;2500,500,G77*0.2)</f>
        <v>0</v>
      </c>
      <c r="Y77" s="21">
        <f t="shared" ref="Y77" si="172">IF(H77&gt;2500,500,H77*0.2)</f>
        <v>0</v>
      </c>
      <c r="Z77" s="21">
        <f t="shared" ref="Z77" si="173">IF(I77&gt;2500,500,I77*0.2)</f>
        <v>0</v>
      </c>
      <c r="AA77" s="21">
        <f t="shared" ref="AA77" si="174">IF(J77&gt;2500,500,J77*0.2)</f>
        <v>0</v>
      </c>
      <c r="AB77" s="21">
        <f t="shared" ref="AB77" si="175">IF(K77&gt;2500,500,K77*0.2)</f>
        <v>0</v>
      </c>
      <c r="AC77" s="21">
        <f t="shared" ref="AC77" si="176">IF(L77&gt;2500,500,L77*0.2)</f>
        <v>0</v>
      </c>
      <c r="AD77" s="21">
        <f t="shared" ref="AD77" si="177">IF(M77&gt;2500,500,M77*0.2)</f>
        <v>0</v>
      </c>
      <c r="AE77" s="21">
        <f t="shared" ref="AE77" si="178">IF(N77&gt;2500,500,N77*0.2)</f>
        <v>0</v>
      </c>
      <c r="AF77" s="21">
        <f t="shared" ref="AF77" si="179">IF(O77&gt;2500,500,O77*0.2)</f>
        <v>0</v>
      </c>
      <c r="AG77" s="21">
        <f t="shared" ref="AG77" si="180">IF(P77&gt;2500,500,P77*0.2)</f>
        <v>0</v>
      </c>
      <c r="AH77" s="21">
        <f t="shared" ref="AH77" si="181">IF(Q77&gt;2500,500,Q77*0.2)</f>
        <v>0</v>
      </c>
    </row>
    <row r="78" spans="1:34" ht="32.25" customHeight="1" x14ac:dyDescent="0.4">
      <c r="A78" s="132"/>
      <c r="B78" s="177"/>
      <c r="C78" s="177"/>
      <c r="D78" s="177"/>
      <c r="E78" s="8" t="s">
        <v>43</v>
      </c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4">
        <f t="shared" si="96"/>
        <v>0</v>
      </c>
      <c r="S78" s="14" t="s">
        <v>40</v>
      </c>
      <c r="T78" s="42">
        <f t="shared" si="97"/>
        <v>0</v>
      </c>
      <c r="U78" s="153"/>
      <c r="V78" s="17"/>
      <c r="W78" s="21">
        <f t="shared" ref="W78" si="182">IF(F78&gt;2500,250,F78*0.1)</f>
        <v>0</v>
      </c>
      <c r="X78" s="21">
        <f t="shared" ref="X78" si="183">IF(G78&gt;2500,250,G78*0.1)</f>
        <v>0</v>
      </c>
      <c r="Y78" s="21">
        <f t="shared" ref="Y78" si="184">IF(H78&gt;2500,250,H78*0.1)</f>
        <v>0</v>
      </c>
      <c r="Z78" s="21">
        <f t="shared" ref="Z78" si="185">IF(I78&gt;2500,250,I78*0.1)</f>
        <v>0</v>
      </c>
      <c r="AA78" s="21">
        <f t="shared" ref="AA78" si="186">IF(J78&gt;2500,250,J78*0.1)</f>
        <v>0</v>
      </c>
      <c r="AB78" s="21">
        <f t="shared" ref="AB78" si="187">IF(K78&gt;2500,250,K78*0.1)</f>
        <v>0</v>
      </c>
      <c r="AC78" s="21">
        <f t="shared" ref="AC78" si="188">IF(L78&gt;2500,250,L78*0.1)</f>
        <v>0</v>
      </c>
      <c r="AD78" s="21">
        <f t="shared" ref="AD78" si="189">IF(M78&gt;2500,250,M78*0.1)</f>
        <v>0</v>
      </c>
      <c r="AE78" s="21">
        <f t="shared" ref="AE78" si="190">IF(N78&gt;2500,250,N78*0.1)</f>
        <v>0</v>
      </c>
      <c r="AF78" s="21">
        <f t="shared" ref="AF78" si="191">IF(O78&gt;2500,250,O78*0.1)</f>
        <v>0</v>
      </c>
      <c r="AG78" s="21">
        <f t="shared" ref="AG78" si="192">IF(P78&gt;2500,250,P78*0.1)</f>
        <v>0</v>
      </c>
      <c r="AH78" s="21">
        <f t="shared" ref="AH78" si="193">IF(Q78&gt;2500,250,Q78*0.1)</f>
        <v>0</v>
      </c>
    </row>
    <row r="79" spans="1:34" ht="32.25" customHeight="1" x14ac:dyDescent="0.4">
      <c r="A79" s="132">
        <v>27</v>
      </c>
      <c r="B79" s="179"/>
      <c r="C79" s="179"/>
      <c r="D79" s="179"/>
      <c r="E79" s="9" t="s">
        <v>42</v>
      </c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6">
        <f t="shared" si="96"/>
        <v>0</v>
      </c>
      <c r="S79" s="15" t="s">
        <v>31</v>
      </c>
      <c r="T79" s="43">
        <f t="shared" si="97"/>
        <v>0</v>
      </c>
      <c r="U79" s="153"/>
      <c r="V79" s="17"/>
      <c r="W79" s="21">
        <f t="shared" ref="W79" si="194">IF(F79&gt;2500,500,F79*0.2)</f>
        <v>0</v>
      </c>
      <c r="X79" s="21">
        <f t="shared" ref="X79" si="195">IF(G79&gt;2500,500,G79*0.2)</f>
        <v>0</v>
      </c>
      <c r="Y79" s="21">
        <f t="shared" ref="Y79" si="196">IF(H79&gt;2500,500,H79*0.2)</f>
        <v>0</v>
      </c>
      <c r="Z79" s="21">
        <f t="shared" ref="Z79" si="197">IF(I79&gt;2500,500,I79*0.2)</f>
        <v>0</v>
      </c>
      <c r="AA79" s="21">
        <f t="shared" ref="AA79" si="198">IF(J79&gt;2500,500,J79*0.2)</f>
        <v>0</v>
      </c>
      <c r="AB79" s="21">
        <f t="shared" ref="AB79" si="199">IF(K79&gt;2500,500,K79*0.2)</f>
        <v>0</v>
      </c>
      <c r="AC79" s="21">
        <f t="shared" ref="AC79" si="200">IF(L79&gt;2500,500,L79*0.2)</f>
        <v>0</v>
      </c>
      <c r="AD79" s="21">
        <f t="shared" ref="AD79" si="201">IF(M79&gt;2500,500,M79*0.2)</f>
        <v>0</v>
      </c>
      <c r="AE79" s="21">
        <f t="shared" ref="AE79" si="202">IF(N79&gt;2500,500,N79*0.2)</f>
        <v>0</v>
      </c>
      <c r="AF79" s="21">
        <f t="shared" ref="AF79" si="203">IF(O79&gt;2500,500,O79*0.2)</f>
        <v>0</v>
      </c>
      <c r="AG79" s="21">
        <f t="shared" ref="AG79" si="204">IF(P79&gt;2500,500,P79*0.2)</f>
        <v>0</v>
      </c>
      <c r="AH79" s="21">
        <f t="shared" ref="AH79" si="205">IF(Q79&gt;2500,500,Q79*0.2)</f>
        <v>0</v>
      </c>
    </row>
    <row r="80" spans="1:34" ht="32.25" customHeight="1" x14ac:dyDescent="0.4">
      <c r="A80" s="132"/>
      <c r="B80" s="177"/>
      <c r="C80" s="177"/>
      <c r="D80" s="177"/>
      <c r="E80" s="8" t="s">
        <v>43</v>
      </c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4">
        <f t="shared" si="96"/>
        <v>0</v>
      </c>
      <c r="S80" s="14" t="s">
        <v>40</v>
      </c>
      <c r="T80" s="42">
        <f t="shared" si="97"/>
        <v>0</v>
      </c>
      <c r="U80" s="153"/>
      <c r="V80" s="17"/>
      <c r="W80" s="21">
        <f t="shared" ref="W80" si="206">IF(F80&gt;2500,250,F80*0.1)</f>
        <v>0</v>
      </c>
      <c r="X80" s="21">
        <f t="shared" ref="X80" si="207">IF(G80&gt;2500,250,G80*0.1)</f>
        <v>0</v>
      </c>
      <c r="Y80" s="21">
        <f t="shared" ref="Y80" si="208">IF(H80&gt;2500,250,H80*0.1)</f>
        <v>0</v>
      </c>
      <c r="Z80" s="21">
        <f t="shared" ref="Z80" si="209">IF(I80&gt;2500,250,I80*0.1)</f>
        <v>0</v>
      </c>
      <c r="AA80" s="21">
        <f t="shared" ref="AA80" si="210">IF(J80&gt;2500,250,J80*0.1)</f>
        <v>0</v>
      </c>
      <c r="AB80" s="21">
        <f t="shared" ref="AB80" si="211">IF(K80&gt;2500,250,K80*0.1)</f>
        <v>0</v>
      </c>
      <c r="AC80" s="21">
        <f t="shared" ref="AC80" si="212">IF(L80&gt;2500,250,L80*0.1)</f>
        <v>0</v>
      </c>
      <c r="AD80" s="21">
        <f t="shared" ref="AD80" si="213">IF(M80&gt;2500,250,M80*0.1)</f>
        <v>0</v>
      </c>
      <c r="AE80" s="21">
        <f t="shared" ref="AE80" si="214">IF(N80&gt;2500,250,N80*0.1)</f>
        <v>0</v>
      </c>
      <c r="AF80" s="21">
        <f t="shared" ref="AF80" si="215">IF(O80&gt;2500,250,O80*0.1)</f>
        <v>0</v>
      </c>
      <c r="AG80" s="21">
        <f t="shared" ref="AG80" si="216">IF(P80&gt;2500,250,P80*0.1)</f>
        <v>0</v>
      </c>
      <c r="AH80" s="21">
        <f t="shared" ref="AH80" si="217">IF(Q80&gt;2500,250,Q80*0.1)</f>
        <v>0</v>
      </c>
    </row>
    <row r="81" spans="1:34" ht="32.25" customHeight="1" x14ac:dyDescent="0.4">
      <c r="A81" s="132">
        <v>28</v>
      </c>
      <c r="B81" s="179"/>
      <c r="C81" s="179"/>
      <c r="D81" s="179"/>
      <c r="E81" s="9" t="s">
        <v>42</v>
      </c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6">
        <f t="shared" si="96"/>
        <v>0</v>
      </c>
      <c r="S81" s="15" t="s">
        <v>31</v>
      </c>
      <c r="T81" s="43">
        <f t="shared" si="97"/>
        <v>0</v>
      </c>
      <c r="U81" s="153"/>
      <c r="V81" s="17"/>
      <c r="W81" s="21">
        <f t="shared" ref="W81" si="218">IF(F81&gt;2500,500,F81*0.2)</f>
        <v>0</v>
      </c>
      <c r="X81" s="21">
        <f t="shared" ref="X81" si="219">IF(G81&gt;2500,500,G81*0.2)</f>
        <v>0</v>
      </c>
      <c r="Y81" s="21">
        <f t="shared" ref="Y81" si="220">IF(H81&gt;2500,500,H81*0.2)</f>
        <v>0</v>
      </c>
      <c r="Z81" s="21">
        <f t="shared" ref="Z81" si="221">IF(I81&gt;2500,500,I81*0.2)</f>
        <v>0</v>
      </c>
      <c r="AA81" s="21">
        <f t="shared" ref="AA81" si="222">IF(J81&gt;2500,500,J81*0.2)</f>
        <v>0</v>
      </c>
      <c r="AB81" s="21">
        <f t="shared" ref="AB81" si="223">IF(K81&gt;2500,500,K81*0.2)</f>
        <v>0</v>
      </c>
      <c r="AC81" s="21">
        <f t="shared" ref="AC81" si="224">IF(L81&gt;2500,500,L81*0.2)</f>
        <v>0</v>
      </c>
      <c r="AD81" s="21">
        <f t="shared" ref="AD81" si="225">IF(M81&gt;2500,500,M81*0.2)</f>
        <v>0</v>
      </c>
      <c r="AE81" s="21">
        <f t="shared" ref="AE81" si="226">IF(N81&gt;2500,500,N81*0.2)</f>
        <v>0</v>
      </c>
      <c r="AF81" s="21">
        <f t="shared" ref="AF81" si="227">IF(O81&gt;2500,500,O81*0.2)</f>
        <v>0</v>
      </c>
      <c r="AG81" s="21">
        <f t="shared" ref="AG81" si="228">IF(P81&gt;2500,500,P81*0.2)</f>
        <v>0</v>
      </c>
      <c r="AH81" s="21">
        <f t="shared" ref="AH81" si="229">IF(Q81&gt;2500,500,Q81*0.2)</f>
        <v>0</v>
      </c>
    </row>
    <row r="82" spans="1:34" ht="32.25" customHeight="1" x14ac:dyDescent="0.4">
      <c r="A82" s="132"/>
      <c r="B82" s="177"/>
      <c r="C82" s="177"/>
      <c r="D82" s="177"/>
      <c r="E82" s="8" t="s">
        <v>43</v>
      </c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4">
        <f t="shared" si="96"/>
        <v>0</v>
      </c>
      <c r="S82" s="14" t="s">
        <v>40</v>
      </c>
      <c r="T82" s="42">
        <f t="shared" si="97"/>
        <v>0</v>
      </c>
      <c r="U82" s="153"/>
      <c r="V82" s="17"/>
      <c r="W82" s="21">
        <f t="shared" ref="W82" si="230">IF(F82&gt;2500,250,F82*0.1)</f>
        <v>0</v>
      </c>
      <c r="X82" s="21">
        <f t="shared" ref="X82" si="231">IF(G82&gt;2500,250,G82*0.1)</f>
        <v>0</v>
      </c>
      <c r="Y82" s="21">
        <f t="shared" ref="Y82" si="232">IF(H82&gt;2500,250,H82*0.1)</f>
        <v>0</v>
      </c>
      <c r="Z82" s="21">
        <f t="shared" ref="Z82" si="233">IF(I82&gt;2500,250,I82*0.1)</f>
        <v>0</v>
      </c>
      <c r="AA82" s="21">
        <f t="shared" ref="AA82" si="234">IF(J82&gt;2500,250,J82*0.1)</f>
        <v>0</v>
      </c>
      <c r="AB82" s="21">
        <f t="shared" ref="AB82" si="235">IF(K82&gt;2500,250,K82*0.1)</f>
        <v>0</v>
      </c>
      <c r="AC82" s="21">
        <f t="shared" ref="AC82" si="236">IF(L82&gt;2500,250,L82*0.1)</f>
        <v>0</v>
      </c>
      <c r="AD82" s="21">
        <f t="shared" ref="AD82" si="237">IF(M82&gt;2500,250,M82*0.1)</f>
        <v>0</v>
      </c>
      <c r="AE82" s="21">
        <f t="shared" ref="AE82" si="238">IF(N82&gt;2500,250,N82*0.1)</f>
        <v>0</v>
      </c>
      <c r="AF82" s="21">
        <f t="shared" ref="AF82" si="239">IF(O82&gt;2500,250,O82*0.1)</f>
        <v>0</v>
      </c>
      <c r="AG82" s="21">
        <f t="shared" ref="AG82" si="240">IF(P82&gt;2500,250,P82*0.1)</f>
        <v>0</v>
      </c>
      <c r="AH82" s="21">
        <f t="shared" ref="AH82" si="241">IF(Q82&gt;2500,250,Q82*0.1)</f>
        <v>0</v>
      </c>
    </row>
    <row r="83" spans="1:34" ht="32.25" customHeight="1" x14ac:dyDescent="0.4">
      <c r="A83" s="132">
        <v>29</v>
      </c>
      <c r="B83" s="179"/>
      <c r="C83" s="179"/>
      <c r="D83" s="179"/>
      <c r="E83" s="9" t="s">
        <v>42</v>
      </c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6">
        <f t="shared" si="96"/>
        <v>0</v>
      </c>
      <c r="S83" s="15" t="s">
        <v>31</v>
      </c>
      <c r="T83" s="43">
        <f t="shared" si="97"/>
        <v>0</v>
      </c>
      <c r="U83" s="153"/>
      <c r="V83" s="17"/>
      <c r="W83" s="21">
        <f t="shared" ref="W83" si="242">IF(F83&gt;2500,500,F83*0.2)</f>
        <v>0</v>
      </c>
      <c r="X83" s="21">
        <f t="shared" ref="X83" si="243">IF(G83&gt;2500,500,G83*0.2)</f>
        <v>0</v>
      </c>
      <c r="Y83" s="21">
        <f t="shared" ref="Y83" si="244">IF(H83&gt;2500,500,H83*0.2)</f>
        <v>0</v>
      </c>
      <c r="Z83" s="21">
        <f t="shared" ref="Z83" si="245">IF(I83&gt;2500,500,I83*0.2)</f>
        <v>0</v>
      </c>
      <c r="AA83" s="21">
        <f t="shared" ref="AA83" si="246">IF(J83&gt;2500,500,J83*0.2)</f>
        <v>0</v>
      </c>
      <c r="AB83" s="21">
        <f t="shared" ref="AB83" si="247">IF(K83&gt;2500,500,K83*0.2)</f>
        <v>0</v>
      </c>
      <c r="AC83" s="21">
        <f t="shared" ref="AC83" si="248">IF(L83&gt;2500,500,L83*0.2)</f>
        <v>0</v>
      </c>
      <c r="AD83" s="21">
        <f t="shared" ref="AD83" si="249">IF(M83&gt;2500,500,M83*0.2)</f>
        <v>0</v>
      </c>
      <c r="AE83" s="21">
        <f t="shared" ref="AE83" si="250">IF(N83&gt;2500,500,N83*0.2)</f>
        <v>0</v>
      </c>
      <c r="AF83" s="21">
        <f t="shared" ref="AF83" si="251">IF(O83&gt;2500,500,O83*0.2)</f>
        <v>0</v>
      </c>
      <c r="AG83" s="21">
        <f t="shared" ref="AG83" si="252">IF(P83&gt;2500,500,P83*0.2)</f>
        <v>0</v>
      </c>
      <c r="AH83" s="21">
        <f t="shared" ref="AH83" si="253">IF(Q83&gt;2500,500,Q83*0.2)</f>
        <v>0</v>
      </c>
    </row>
    <row r="84" spans="1:34" ht="32.25" customHeight="1" x14ac:dyDescent="0.4">
      <c r="A84" s="132"/>
      <c r="B84" s="177"/>
      <c r="C84" s="177"/>
      <c r="D84" s="177"/>
      <c r="E84" s="8" t="s">
        <v>43</v>
      </c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4">
        <f>SUM(F84:Q84)</f>
        <v>0</v>
      </c>
      <c r="S84" s="14" t="s">
        <v>40</v>
      </c>
      <c r="T84" s="42">
        <f t="shared" si="97"/>
        <v>0</v>
      </c>
      <c r="U84" s="153"/>
      <c r="V84" s="17"/>
      <c r="W84" s="21">
        <f t="shared" ref="W84" si="254">IF(F84&gt;2500,250,F84*0.1)</f>
        <v>0</v>
      </c>
      <c r="X84" s="21">
        <f t="shared" ref="X84" si="255">IF(G84&gt;2500,250,G84*0.1)</f>
        <v>0</v>
      </c>
      <c r="Y84" s="21">
        <f t="shared" ref="Y84" si="256">IF(H84&gt;2500,250,H84*0.1)</f>
        <v>0</v>
      </c>
      <c r="Z84" s="21">
        <f t="shared" ref="Z84" si="257">IF(I84&gt;2500,250,I84*0.1)</f>
        <v>0</v>
      </c>
      <c r="AA84" s="21">
        <f t="shared" ref="AA84" si="258">IF(J84&gt;2500,250,J84*0.1)</f>
        <v>0</v>
      </c>
      <c r="AB84" s="21">
        <f t="shared" ref="AB84" si="259">IF(K84&gt;2500,250,K84*0.1)</f>
        <v>0</v>
      </c>
      <c r="AC84" s="21">
        <f t="shared" ref="AC84" si="260">IF(L84&gt;2500,250,L84*0.1)</f>
        <v>0</v>
      </c>
      <c r="AD84" s="21">
        <f t="shared" ref="AD84" si="261">IF(M84&gt;2500,250,M84*0.1)</f>
        <v>0</v>
      </c>
      <c r="AE84" s="21">
        <f t="shared" ref="AE84" si="262">IF(N84&gt;2500,250,N84*0.1)</f>
        <v>0</v>
      </c>
      <c r="AF84" s="21">
        <f t="shared" ref="AF84" si="263">IF(O84&gt;2500,250,O84*0.1)</f>
        <v>0</v>
      </c>
      <c r="AG84" s="21">
        <f t="shared" ref="AG84" si="264">IF(P84&gt;2500,250,P84*0.1)</f>
        <v>0</v>
      </c>
      <c r="AH84" s="21">
        <f t="shared" ref="AH84" si="265">IF(Q84&gt;2500,250,Q84*0.1)</f>
        <v>0</v>
      </c>
    </row>
    <row r="85" spans="1:34" ht="32.25" customHeight="1" x14ac:dyDescent="0.4">
      <c r="A85" s="132">
        <v>30</v>
      </c>
      <c r="B85" s="179"/>
      <c r="C85" s="179"/>
      <c r="D85" s="179"/>
      <c r="E85" s="9" t="s">
        <v>42</v>
      </c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6">
        <f>SUM(F85:Q85)</f>
        <v>0</v>
      </c>
      <c r="S85" s="15" t="s">
        <v>31</v>
      </c>
      <c r="T85" s="43">
        <f t="shared" si="97"/>
        <v>0</v>
      </c>
      <c r="U85" s="153"/>
      <c r="V85" s="17"/>
      <c r="W85" s="21">
        <f t="shared" ref="W85" si="266">IF(F85&gt;2500,500,F85*0.2)</f>
        <v>0</v>
      </c>
      <c r="X85" s="21">
        <f t="shared" ref="X85" si="267">IF(G85&gt;2500,500,G85*0.2)</f>
        <v>0</v>
      </c>
      <c r="Y85" s="21">
        <f t="shared" ref="Y85" si="268">IF(H85&gt;2500,500,H85*0.2)</f>
        <v>0</v>
      </c>
      <c r="Z85" s="21">
        <f t="shared" ref="Z85" si="269">IF(I85&gt;2500,500,I85*0.2)</f>
        <v>0</v>
      </c>
      <c r="AA85" s="21">
        <f t="shared" ref="AA85" si="270">IF(J85&gt;2500,500,J85*0.2)</f>
        <v>0</v>
      </c>
      <c r="AB85" s="21">
        <f t="shared" ref="AB85" si="271">IF(K85&gt;2500,500,K85*0.2)</f>
        <v>0</v>
      </c>
      <c r="AC85" s="21">
        <f t="shared" ref="AC85" si="272">IF(L85&gt;2500,500,L85*0.2)</f>
        <v>0</v>
      </c>
      <c r="AD85" s="21">
        <f t="shared" ref="AD85" si="273">IF(M85&gt;2500,500,M85*0.2)</f>
        <v>0</v>
      </c>
      <c r="AE85" s="21">
        <f t="shared" ref="AE85" si="274">IF(N85&gt;2500,500,N85*0.2)</f>
        <v>0</v>
      </c>
      <c r="AF85" s="21">
        <f t="shared" ref="AF85" si="275">IF(O85&gt;2500,500,O85*0.2)</f>
        <v>0</v>
      </c>
      <c r="AG85" s="21">
        <f t="shared" ref="AG85" si="276">IF(P85&gt;2500,500,P85*0.2)</f>
        <v>0</v>
      </c>
      <c r="AH85" s="21">
        <f t="shared" ref="AH85" si="277">IF(Q85&gt;2500,500,Q85*0.2)</f>
        <v>0</v>
      </c>
    </row>
    <row r="86" spans="1:34" ht="32.25" customHeight="1" x14ac:dyDescent="0.4">
      <c r="A86" s="132"/>
      <c r="B86" s="177"/>
      <c r="C86" s="177"/>
      <c r="D86" s="177"/>
      <c r="E86" s="8" t="s">
        <v>43</v>
      </c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7">
        <f t="shared" ref="R86" si="278">SUM(F86:Q86)</f>
        <v>0</v>
      </c>
      <c r="S86" s="14" t="s">
        <v>40</v>
      </c>
      <c r="T86" s="44">
        <f t="shared" si="97"/>
        <v>0</v>
      </c>
      <c r="U86" s="153"/>
      <c r="V86" s="17"/>
      <c r="W86" s="21">
        <f t="shared" ref="W86" si="279">IF(F86&gt;2500,250,F86*0.1)</f>
        <v>0</v>
      </c>
      <c r="X86" s="21">
        <f t="shared" ref="X86" si="280">IF(G86&gt;2500,250,G86*0.1)</f>
        <v>0</v>
      </c>
      <c r="Y86" s="21">
        <f>IF(H86&gt;2500,250,H86*0.1)</f>
        <v>0</v>
      </c>
      <c r="Z86" s="21">
        <f>IF(I86&gt;2500,250,I86*0.1)</f>
        <v>0</v>
      </c>
      <c r="AA86" s="21">
        <f t="shared" ref="AA86" si="281">IF(J86&gt;2500,250,J86*0.1)</f>
        <v>0</v>
      </c>
      <c r="AB86" s="21">
        <f t="shared" ref="AB86" si="282">IF(K86&gt;2500,250,K86*0.1)</f>
        <v>0</v>
      </c>
      <c r="AC86" s="21">
        <f t="shared" ref="AC86" si="283">IF(L86&gt;2500,250,L86*0.1)</f>
        <v>0</v>
      </c>
      <c r="AD86" s="21">
        <f t="shared" ref="AD86" si="284">IF(M86&gt;2500,250,M86*0.1)</f>
        <v>0</v>
      </c>
      <c r="AE86" s="21">
        <f t="shared" ref="AE86" si="285">IF(N86&gt;2500,250,N86*0.1)</f>
        <v>0</v>
      </c>
      <c r="AF86" s="21">
        <f t="shared" ref="AF86" si="286">IF(O86&gt;2500,250,O86*0.1)</f>
        <v>0</v>
      </c>
      <c r="AG86" s="21">
        <f t="shared" ref="AG86" si="287">IF(P86&gt;2500,250,P86*0.1)</f>
        <v>0</v>
      </c>
      <c r="AH86" s="21">
        <f t="shared" ref="AH86" si="288">IF(Q86&gt;2500,250,Q86*0.1)</f>
        <v>0</v>
      </c>
    </row>
    <row r="87" spans="1:34" ht="30" customHeight="1" x14ac:dyDescent="0.4">
      <c r="A87" s="188" t="s">
        <v>46</v>
      </c>
      <c r="B87" s="189"/>
      <c r="C87" s="189"/>
      <c r="D87" s="189"/>
      <c r="E87" s="190"/>
      <c r="F87" s="47">
        <f>SUM(F67:F86)</f>
        <v>0</v>
      </c>
      <c r="G87" s="47">
        <f t="shared" ref="G87" si="289">SUM(G67:G86)</f>
        <v>0</v>
      </c>
      <c r="H87" s="47">
        <f t="shared" ref="H87" si="290">SUM(H67:H86)</f>
        <v>0</v>
      </c>
      <c r="I87" s="47">
        <f t="shared" ref="I87" si="291">SUM(I67:I86)</f>
        <v>0</v>
      </c>
      <c r="J87" s="47">
        <f t="shared" ref="J87" si="292">SUM(J67:J86)</f>
        <v>0</v>
      </c>
      <c r="K87" s="47">
        <f t="shared" ref="K87" si="293">SUM(K67:K86)</f>
        <v>0</v>
      </c>
      <c r="L87" s="47">
        <f t="shared" ref="L87" si="294">SUM(L67:L86)</f>
        <v>0</v>
      </c>
      <c r="M87" s="47">
        <f t="shared" ref="M87" si="295">SUM(M67:M86)</f>
        <v>0</v>
      </c>
      <c r="N87" s="47">
        <f t="shared" ref="N87" si="296">SUM(N67:N86)</f>
        <v>0</v>
      </c>
      <c r="O87" s="47">
        <f t="shared" ref="O87" si="297">SUM(O67:O86)</f>
        <v>0</v>
      </c>
      <c r="P87" s="47">
        <f t="shared" ref="P87" si="298">SUM(P67:P86)</f>
        <v>0</v>
      </c>
      <c r="Q87" s="47">
        <f>SUM(Q67:Q86)</f>
        <v>0</v>
      </c>
      <c r="R87" s="48">
        <f>SUM(R67:R86)</f>
        <v>0</v>
      </c>
      <c r="S87" s="5"/>
      <c r="T87" s="46">
        <f>SUM(T67:T86)</f>
        <v>0</v>
      </c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</row>
    <row r="90" spans="1:34" ht="27" customHeight="1" x14ac:dyDescent="0.4">
      <c r="A90" s="10" t="s">
        <v>58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25"/>
      <c r="O90" s="25"/>
      <c r="P90" s="25"/>
      <c r="Q90" s="25"/>
      <c r="R90" s="25"/>
      <c r="S90" s="25"/>
      <c r="T90" s="30" t="str">
        <f>+T1</f>
        <v>【31～40人以下用】</v>
      </c>
    </row>
    <row r="91" spans="1:34" ht="31.5" customHeight="1" x14ac:dyDescent="0.15">
      <c r="N91" s="160" t="s">
        <v>5</v>
      </c>
      <c r="O91" s="160"/>
      <c r="P91" s="171">
        <f>+P3</f>
        <v>0</v>
      </c>
      <c r="Q91" s="171"/>
      <c r="R91" s="171"/>
      <c r="S91" s="171"/>
      <c r="T91" s="171"/>
    </row>
    <row r="92" spans="1:34" ht="19.5" customHeight="1" x14ac:dyDescent="0.15">
      <c r="N92" s="22"/>
      <c r="O92" s="22"/>
      <c r="P92" s="23"/>
      <c r="Q92" s="23"/>
      <c r="R92" s="23"/>
      <c r="S92" s="23"/>
      <c r="T92" s="23"/>
    </row>
    <row r="93" spans="1:34" ht="26.25" customHeight="1" x14ac:dyDescent="0.4">
      <c r="A93" s="2" t="s">
        <v>36</v>
      </c>
    </row>
    <row r="94" spans="1:34" ht="26.25" customHeight="1" x14ac:dyDescent="0.4">
      <c r="A94" s="153"/>
      <c r="B94" s="155" t="s">
        <v>6</v>
      </c>
      <c r="C94" s="155" t="s">
        <v>59</v>
      </c>
      <c r="D94" s="155" t="s">
        <v>7</v>
      </c>
      <c r="E94" s="157" t="s">
        <v>41</v>
      </c>
      <c r="F94" s="159" t="s">
        <v>37</v>
      </c>
      <c r="G94" s="159"/>
      <c r="H94" s="159"/>
      <c r="I94" s="159"/>
      <c r="J94" s="159"/>
      <c r="K94" s="159"/>
      <c r="L94" s="159"/>
      <c r="M94" s="159"/>
      <c r="N94" s="159"/>
      <c r="O94" s="159"/>
      <c r="P94" s="159"/>
      <c r="Q94" s="159"/>
      <c r="R94" s="155" t="s">
        <v>44</v>
      </c>
      <c r="S94" s="167" t="s">
        <v>8</v>
      </c>
      <c r="T94" s="169" t="s">
        <v>9</v>
      </c>
      <c r="U94" s="174" t="s">
        <v>161</v>
      </c>
      <c r="V94" s="17"/>
      <c r="W94" s="148" t="s">
        <v>45</v>
      </c>
      <c r="X94" s="148"/>
      <c r="Y94" s="148"/>
      <c r="Z94" s="148"/>
      <c r="AA94" s="148"/>
      <c r="AB94" s="148"/>
      <c r="AC94" s="148"/>
      <c r="AD94" s="148"/>
      <c r="AE94" s="148"/>
      <c r="AF94" s="148"/>
      <c r="AG94" s="148"/>
      <c r="AH94" s="148"/>
    </row>
    <row r="95" spans="1:34" ht="26.25" customHeight="1" thickBot="1" x14ac:dyDescent="0.45">
      <c r="A95" s="154"/>
      <c r="B95" s="156"/>
      <c r="C95" s="156"/>
      <c r="D95" s="156"/>
      <c r="E95" s="158"/>
      <c r="F95" s="11" t="s">
        <v>38</v>
      </c>
      <c r="G95" s="11" t="s">
        <v>10</v>
      </c>
      <c r="H95" s="11" t="s">
        <v>12</v>
      </c>
      <c r="I95" s="11" t="s">
        <v>14</v>
      </c>
      <c r="J95" s="11" t="s">
        <v>16</v>
      </c>
      <c r="K95" s="11" t="s">
        <v>17</v>
      </c>
      <c r="L95" s="11" t="s">
        <v>19</v>
      </c>
      <c r="M95" s="11" t="s">
        <v>21</v>
      </c>
      <c r="N95" s="11" t="s">
        <v>23</v>
      </c>
      <c r="O95" s="11" t="s">
        <v>25</v>
      </c>
      <c r="P95" s="11" t="s">
        <v>27</v>
      </c>
      <c r="Q95" s="11" t="s">
        <v>29</v>
      </c>
      <c r="R95" s="166"/>
      <c r="S95" s="168"/>
      <c r="T95" s="170"/>
      <c r="U95" s="175"/>
      <c r="V95" s="17"/>
      <c r="W95" s="20" t="s">
        <v>38</v>
      </c>
      <c r="X95" s="20" t="s">
        <v>11</v>
      </c>
      <c r="Y95" s="20" t="s">
        <v>13</v>
      </c>
      <c r="Z95" s="20" t="s">
        <v>15</v>
      </c>
      <c r="AA95" s="20" t="s">
        <v>16</v>
      </c>
      <c r="AB95" s="20" t="s">
        <v>18</v>
      </c>
      <c r="AC95" s="20" t="s">
        <v>20</v>
      </c>
      <c r="AD95" s="20" t="s">
        <v>22</v>
      </c>
      <c r="AE95" s="20" t="s">
        <v>24</v>
      </c>
      <c r="AF95" s="20" t="s">
        <v>26</v>
      </c>
      <c r="AG95" s="20" t="s">
        <v>28</v>
      </c>
      <c r="AH95" s="20" t="s">
        <v>30</v>
      </c>
    </row>
    <row r="96" spans="1:34" ht="32.25" customHeight="1" x14ac:dyDescent="0.4">
      <c r="A96" s="149">
        <v>31</v>
      </c>
      <c r="B96" s="176"/>
      <c r="C96" s="176"/>
      <c r="D96" s="176"/>
      <c r="E96" s="7" t="s">
        <v>42</v>
      </c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2">
        <f>SUM(F96:Q96)</f>
        <v>0</v>
      </c>
      <c r="S96" s="13" t="s">
        <v>31</v>
      </c>
      <c r="T96" s="41">
        <f>SUM(W96:AH96)</f>
        <v>0</v>
      </c>
      <c r="U96" s="178"/>
      <c r="V96" s="17"/>
      <c r="W96" s="21">
        <f>IF(F96&gt;2500,500,F96*0.2)</f>
        <v>0</v>
      </c>
      <c r="X96" s="21">
        <f t="shared" ref="X96:AH96" si="299">IF(G96&gt;2500,500,G96*0.2)</f>
        <v>0</v>
      </c>
      <c r="Y96" s="21">
        <f t="shared" si="299"/>
        <v>0</v>
      </c>
      <c r="Z96" s="21">
        <f t="shared" si="299"/>
        <v>0</v>
      </c>
      <c r="AA96" s="21">
        <f t="shared" si="299"/>
        <v>0</v>
      </c>
      <c r="AB96" s="21">
        <f t="shared" si="299"/>
        <v>0</v>
      </c>
      <c r="AC96" s="21">
        <f t="shared" si="299"/>
        <v>0</v>
      </c>
      <c r="AD96" s="21">
        <f t="shared" si="299"/>
        <v>0</v>
      </c>
      <c r="AE96" s="21">
        <f t="shared" si="299"/>
        <v>0</v>
      </c>
      <c r="AF96" s="21">
        <f t="shared" si="299"/>
        <v>0</v>
      </c>
      <c r="AG96" s="21">
        <f t="shared" si="299"/>
        <v>0</v>
      </c>
      <c r="AH96" s="21">
        <f t="shared" si="299"/>
        <v>0</v>
      </c>
    </row>
    <row r="97" spans="1:34" ht="32.25" customHeight="1" x14ac:dyDescent="0.4">
      <c r="A97" s="132"/>
      <c r="B97" s="177"/>
      <c r="C97" s="177"/>
      <c r="D97" s="177"/>
      <c r="E97" s="8" t="s">
        <v>43</v>
      </c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4">
        <f>SUM(F97:Q97)</f>
        <v>0</v>
      </c>
      <c r="S97" s="14" t="s">
        <v>40</v>
      </c>
      <c r="T97" s="42">
        <f>SUM(W97:AH97)</f>
        <v>0</v>
      </c>
      <c r="U97" s="153"/>
      <c r="V97" s="17"/>
      <c r="W97" s="21">
        <f t="shared" ref="W97:AH97" si="300">IF(F97&gt;2500,250,F97*0.1)</f>
        <v>0</v>
      </c>
      <c r="X97" s="21">
        <f t="shared" si="300"/>
        <v>0</v>
      </c>
      <c r="Y97" s="21">
        <f t="shared" si="300"/>
        <v>0</v>
      </c>
      <c r="Z97" s="21">
        <f t="shared" si="300"/>
        <v>0</v>
      </c>
      <c r="AA97" s="21">
        <f t="shared" si="300"/>
        <v>0</v>
      </c>
      <c r="AB97" s="21">
        <f t="shared" si="300"/>
        <v>0</v>
      </c>
      <c r="AC97" s="21">
        <f t="shared" si="300"/>
        <v>0</v>
      </c>
      <c r="AD97" s="21">
        <f t="shared" si="300"/>
        <v>0</v>
      </c>
      <c r="AE97" s="21">
        <f t="shared" si="300"/>
        <v>0</v>
      </c>
      <c r="AF97" s="21">
        <f t="shared" si="300"/>
        <v>0</v>
      </c>
      <c r="AG97" s="21">
        <f t="shared" si="300"/>
        <v>0</v>
      </c>
      <c r="AH97" s="21">
        <f t="shared" si="300"/>
        <v>0</v>
      </c>
    </row>
    <row r="98" spans="1:34" ht="32.25" customHeight="1" x14ac:dyDescent="0.4">
      <c r="A98" s="132">
        <v>32</v>
      </c>
      <c r="B98" s="179"/>
      <c r="C98" s="179"/>
      <c r="D98" s="179"/>
      <c r="E98" s="9" t="s">
        <v>42</v>
      </c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6">
        <f>SUM(F98:Q98)</f>
        <v>0</v>
      </c>
      <c r="S98" s="15" t="s">
        <v>31</v>
      </c>
      <c r="T98" s="43">
        <f>SUM(W98:AH98)</f>
        <v>0</v>
      </c>
      <c r="U98" s="153"/>
      <c r="V98" s="17"/>
      <c r="W98" s="21">
        <f t="shared" ref="W98:AH98" si="301">IF(F98&gt;2500,500,F98*0.2)</f>
        <v>0</v>
      </c>
      <c r="X98" s="21">
        <f t="shared" si="301"/>
        <v>0</v>
      </c>
      <c r="Y98" s="21">
        <f t="shared" si="301"/>
        <v>0</v>
      </c>
      <c r="Z98" s="21">
        <f t="shared" si="301"/>
        <v>0</v>
      </c>
      <c r="AA98" s="21">
        <f t="shared" si="301"/>
        <v>0</v>
      </c>
      <c r="AB98" s="21">
        <f t="shared" si="301"/>
        <v>0</v>
      </c>
      <c r="AC98" s="21">
        <f t="shared" si="301"/>
        <v>0</v>
      </c>
      <c r="AD98" s="21">
        <f t="shared" si="301"/>
        <v>0</v>
      </c>
      <c r="AE98" s="21">
        <f t="shared" si="301"/>
        <v>0</v>
      </c>
      <c r="AF98" s="21">
        <f t="shared" si="301"/>
        <v>0</v>
      </c>
      <c r="AG98" s="21">
        <f t="shared" si="301"/>
        <v>0</v>
      </c>
      <c r="AH98" s="21">
        <f t="shared" si="301"/>
        <v>0</v>
      </c>
    </row>
    <row r="99" spans="1:34" ht="32.25" customHeight="1" x14ac:dyDescent="0.4">
      <c r="A99" s="132"/>
      <c r="B99" s="177"/>
      <c r="C99" s="177"/>
      <c r="D99" s="177"/>
      <c r="E99" s="8" t="s">
        <v>43</v>
      </c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4">
        <f>SUM(F99:Q99)</f>
        <v>0</v>
      </c>
      <c r="S99" s="14" t="s">
        <v>40</v>
      </c>
      <c r="T99" s="42">
        <f>SUM(W99:AH99)</f>
        <v>0</v>
      </c>
      <c r="U99" s="153"/>
      <c r="V99" s="17"/>
      <c r="W99" s="21">
        <f t="shared" ref="W99:AH99" si="302">IF(F99&gt;2500,250,F99*0.1)</f>
        <v>0</v>
      </c>
      <c r="X99" s="21">
        <f t="shared" si="302"/>
        <v>0</v>
      </c>
      <c r="Y99" s="21">
        <f t="shared" si="302"/>
        <v>0</v>
      </c>
      <c r="Z99" s="21">
        <f t="shared" si="302"/>
        <v>0</v>
      </c>
      <c r="AA99" s="21">
        <f t="shared" si="302"/>
        <v>0</v>
      </c>
      <c r="AB99" s="21">
        <f t="shared" si="302"/>
        <v>0</v>
      </c>
      <c r="AC99" s="21">
        <f t="shared" si="302"/>
        <v>0</v>
      </c>
      <c r="AD99" s="21">
        <f t="shared" si="302"/>
        <v>0</v>
      </c>
      <c r="AE99" s="21">
        <f t="shared" si="302"/>
        <v>0</v>
      </c>
      <c r="AF99" s="21">
        <f t="shared" si="302"/>
        <v>0</v>
      </c>
      <c r="AG99" s="21">
        <f t="shared" si="302"/>
        <v>0</v>
      </c>
      <c r="AH99" s="21">
        <f t="shared" si="302"/>
        <v>0</v>
      </c>
    </row>
    <row r="100" spans="1:34" ht="32.25" customHeight="1" x14ac:dyDescent="0.4">
      <c r="A100" s="132">
        <v>33</v>
      </c>
      <c r="B100" s="179"/>
      <c r="C100" s="179"/>
      <c r="D100" s="179"/>
      <c r="E100" s="9" t="s">
        <v>42</v>
      </c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6">
        <f t="shared" ref="R100:R112" si="303">SUM(F100:Q100)</f>
        <v>0</v>
      </c>
      <c r="S100" s="15" t="s">
        <v>31</v>
      </c>
      <c r="T100" s="43">
        <f t="shared" ref="T100:T115" si="304">SUM(W100:AH100)</f>
        <v>0</v>
      </c>
      <c r="U100" s="153"/>
      <c r="V100" s="17"/>
      <c r="W100" s="21">
        <f t="shared" ref="W100:AH100" si="305">IF(F100&gt;2500,500,F100*0.2)</f>
        <v>0</v>
      </c>
      <c r="X100" s="21">
        <f t="shared" si="305"/>
        <v>0</v>
      </c>
      <c r="Y100" s="21">
        <f t="shared" si="305"/>
        <v>0</v>
      </c>
      <c r="Z100" s="21">
        <f t="shared" si="305"/>
        <v>0</v>
      </c>
      <c r="AA100" s="21">
        <f t="shared" si="305"/>
        <v>0</v>
      </c>
      <c r="AB100" s="21">
        <f t="shared" si="305"/>
        <v>0</v>
      </c>
      <c r="AC100" s="21">
        <f t="shared" si="305"/>
        <v>0</v>
      </c>
      <c r="AD100" s="21">
        <f t="shared" si="305"/>
        <v>0</v>
      </c>
      <c r="AE100" s="21">
        <f t="shared" si="305"/>
        <v>0</v>
      </c>
      <c r="AF100" s="21">
        <f t="shared" si="305"/>
        <v>0</v>
      </c>
      <c r="AG100" s="21">
        <f t="shared" si="305"/>
        <v>0</v>
      </c>
      <c r="AH100" s="21">
        <f t="shared" si="305"/>
        <v>0</v>
      </c>
    </row>
    <row r="101" spans="1:34" ht="32.25" customHeight="1" x14ac:dyDescent="0.4">
      <c r="A101" s="132"/>
      <c r="B101" s="177"/>
      <c r="C101" s="177"/>
      <c r="D101" s="177"/>
      <c r="E101" s="8" t="s">
        <v>43</v>
      </c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4">
        <f t="shared" si="303"/>
        <v>0</v>
      </c>
      <c r="S101" s="14" t="s">
        <v>40</v>
      </c>
      <c r="T101" s="42">
        <f t="shared" si="304"/>
        <v>0</v>
      </c>
      <c r="U101" s="153"/>
      <c r="V101" s="17"/>
      <c r="W101" s="21">
        <f t="shared" ref="W101:AH101" si="306">IF(F101&gt;2500,250,F101*0.1)</f>
        <v>0</v>
      </c>
      <c r="X101" s="21">
        <f t="shared" si="306"/>
        <v>0</v>
      </c>
      <c r="Y101" s="21">
        <f t="shared" si="306"/>
        <v>0</v>
      </c>
      <c r="Z101" s="21">
        <f t="shared" si="306"/>
        <v>0</v>
      </c>
      <c r="AA101" s="21">
        <f t="shared" si="306"/>
        <v>0</v>
      </c>
      <c r="AB101" s="21">
        <f t="shared" si="306"/>
        <v>0</v>
      </c>
      <c r="AC101" s="21">
        <f t="shared" si="306"/>
        <v>0</v>
      </c>
      <c r="AD101" s="21">
        <f t="shared" si="306"/>
        <v>0</v>
      </c>
      <c r="AE101" s="21">
        <f t="shared" si="306"/>
        <v>0</v>
      </c>
      <c r="AF101" s="21">
        <f t="shared" si="306"/>
        <v>0</v>
      </c>
      <c r="AG101" s="21">
        <f t="shared" si="306"/>
        <v>0</v>
      </c>
      <c r="AH101" s="21">
        <f t="shared" si="306"/>
        <v>0</v>
      </c>
    </row>
    <row r="102" spans="1:34" ht="32.25" customHeight="1" x14ac:dyDescent="0.4">
      <c r="A102" s="132">
        <v>34</v>
      </c>
      <c r="B102" s="179"/>
      <c r="C102" s="179"/>
      <c r="D102" s="179"/>
      <c r="E102" s="9" t="s">
        <v>42</v>
      </c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6">
        <f t="shared" si="303"/>
        <v>0</v>
      </c>
      <c r="S102" s="15" t="s">
        <v>31</v>
      </c>
      <c r="T102" s="43">
        <f t="shared" si="304"/>
        <v>0</v>
      </c>
      <c r="U102" s="153"/>
      <c r="V102" s="17"/>
      <c r="W102" s="21">
        <f t="shared" ref="W102:AH102" si="307">IF(F102&gt;2500,500,F102*0.2)</f>
        <v>0</v>
      </c>
      <c r="X102" s="21">
        <f t="shared" si="307"/>
        <v>0</v>
      </c>
      <c r="Y102" s="21">
        <f t="shared" si="307"/>
        <v>0</v>
      </c>
      <c r="Z102" s="21">
        <f t="shared" si="307"/>
        <v>0</v>
      </c>
      <c r="AA102" s="21">
        <f t="shared" si="307"/>
        <v>0</v>
      </c>
      <c r="AB102" s="21">
        <f t="shared" si="307"/>
        <v>0</v>
      </c>
      <c r="AC102" s="21">
        <f t="shared" si="307"/>
        <v>0</v>
      </c>
      <c r="AD102" s="21">
        <f t="shared" si="307"/>
        <v>0</v>
      </c>
      <c r="AE102" s="21">
        <f t="shared" si="307"/>
        <v>0</v>
      </c>
      <c r="AF102" s="21">
        <f t="shared" si="307"/>
        <v>0</v>
      </c>
      <c r="AG102" s="21">
        <f t="shared" si="307"/>
        <v>0</v>
      </c>
      <c r="AH102" s="21">
        <f t="shared" si="307"/>
        <v>0</v>
      </c>
    </row>
    <row r="103" spans="1:34" ht="32.25" customHeight="1" x14ac:dyDescent="0.4">
      <c r="A103" s="132"/>
      <c r="B103" s="177"/>
      <c r="C103" s="177"/>
      <c r="D103" s="177"/>
      <c r="E103" s="8" t="s">
        <v>43</v>
      </c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4">
        <f t="shared" si="303"/>
        <v>0</v>
      </c>
      <c r="S103" s="14" t="s">
        <v>40</v>
      </c>
      <c r="T103" s="42">
        <f t="shared" si="304"/>
        <v>0</v>
      </c>
      <c r="U103" s="153"/>
      <c r="V103" s="17"/>
      <c r="W103" s="21">
        <f t="shared" ref="W103:AH103" si="308">IF(F103&gt;2500,250,F103*0.1)</f>
        <v>0</v>
      </c>
      <c r="X103" s="21">
        <f t="shared" si="308"/>
        <v>0</v>
      </c>
      <c r="Y103" s="21">
        <f t="shared" si="308"/>
        <v>0</v>
      </c>
      <c r="Z103" s="21">
        <f t="shared" si="308"/>
        <v>0</v>
      </c>
      <c r="AA103" s="21">
        <f t="shared" si="308"/>
        <v>0</v>
      </c>
      <c r="AB103" s="21">
        <f t="shared" si="308"/>
        <v>0</v>
      </c>
      <c r="AC103" s="21">
        <f t="shared" si="308"/>
        <v>0</v>
      </c>
      <c r="AD103" s="21">
        <f t="shared" si="308"/>
        <v>0</v>
      </c>
      <c r="AE103" s="21">
        <f t="shared" si="308"/>
        <v>0</v>
      </c>
      <c r="AF103" s="21">
        <f t="shared" si="308"/>
        <v>0</v>
      </c>
      <c r="AG103" s="21">
        <f t="shared" si="308"/>
        <v>0</v>
      </c>
      <c r="AH103" s="21">
        <f t="shared" si="308"/>
        <v>0</v>
      </c>
    </row>
    <row r="104" spans="1:34" ht="32.25" customHeight="1" x14ac:dyDescent="0.4">
      <c r="A104" s="132">
        <v>35</v>
      </c>
      <c r="B104" s="179"/>
      <c r="C104" s="179"/>
      <c r="D104" s="179"/>
      <c r="E104" s="9" t="s">
        <v>42</v>
      </c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6">
        <f t="shared" si="303"/>
        <v>0</v>
      </c>
      <c r="S104" s="15" t="s">
        <v>31</v>
      </c>
      <c r="T104" s="43">
        <f t="shared" si="304"/>
        <v>0</v>
      </c>
      <c r="U104" s="153"/>
      <c r="V104" s="17"/>
      <c r="W104" s="21">
        <f t="shared" ref="W104:AH104" si="309">IF(F104&gt;2500,500,F104*0.2)</f>
        <v>0</v>
      </c>
      <c r="X104" s="21">
        <f t="shared" si="309"/>
        <v>0</v>
      </c>
      <c r="Y104" s="21">
        <f t="shared" si="309"/>
        <v>0</v>
      </c>
      <c r="Z104" s="21">
        <f t="shared" si="309"/>
        <v>0</v>
      </c>
      <c r="AA104" s="21">
        <f t="shared" si="309"/>
        <v>0</v>
      </c>
      <c r="AB104" s="21">
        <f t="shared" si="309"/>
        <v>0</v>
      </c>
      <c r="AC104" s="21">
        <f t="shared" si="309"/>
        <v>0</v>
      </c>
      <c r="AD104" s="21">
        <f t="shared" si="309"/>
        <v>0</v>
      </c>
      <c r="AE104" s="21">
        <f t="shared" si="309"/>
        <v>0</v>
      </c>
      <c r="AF104" s="21">
        <f t="shared" si="309"/>
        <v>0</v>
      </c>
      <c r="AG104" s="21">
        <f t="shared" si="309"/>
        <v>0</v>
      </c>
      <c r="AH104" s="21">
        <f t="shared" si="309"/>
        <v>0</v>
      </c>
    </row>
    <row r="105" spans="1:34" ht="32.25" customHeight="1" x14ac:dyDescent="0.4">
      <c r="A105" s="132"/>
      <c r="B105" s="177"/>
      <c r="C105" s="177"/>
      <c r="D105" s="177"/>
      <c r="E105" s="8" t="s">
        <v>43</v>
      </c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4">
        <f t="shared" si="303"/>
        <v>0</v>
      </c>
      <c r="S105" s="14" t="s">
        <v>40</v>
      </c>
      <c r="T105" s="42">
        <f t="shared" si="304"/>
        <v>0</v>
      </c>
      <c r="U105" s="153"/>
      <c r="V105" s="17"/>
      <c r="W105" s="21">
        <f t="shared" ref="W105:AH105" si="310">IF(F105&gt;2500,250,F105*0.1)</f>
        <v>0</v>
      </c>
      <c r="X105" s="21">
        <f t="shared" si="310"/>
        <v>0</v>
      </c>
      <c r="Y105" s="21">
        <f t="shared" si="310"/>
        <v>0</v>
      </c>
      <c r="Z105" s="21">
        <f t="shared" si="310"/>
        <v>0</v>
      </c>
      <c r="AA105" s="21">
        <f t="shared" si="310"/>
        <v>0</v>
      </c>
      <c r="AB105" s="21">
        <f t="shared" si="310"/>
        <v>0</v>
      </c>
      <c r="AC105" s="21">
        <f t="shared" si="310"/>
        <v>0</v>
      </c>
      <c r="AD105" s="21">
        <f t="shared" si="310"/>
        <v>0</v>
      </c>
      <c r="AE105" s="21">
        <f t="shared" si="310"/>
        <v>0</v>
      </c>
      <c r="AF105" s="21">
        <f t="shared" si="310"/>
        <v>0</v>
      </c>
      <c r="AG105" s="21">
        <f t="shared" si="310"/>
        <v>0</v>
      </c>
      <c r="AH105" s="21">
        <f t="shared" si="310"/>
        <v>0</v>
      </c>
    </row>
    <row r="106" spans="1:34" ht="32.25" customHeight="1" x14ac:dyDescent="0.4">
      <c r="A106" s="132">
        <v>36</v>
      </c>
      <c r="B106" s="179"/>
      <c r="C106" s="179"/>
      <c r="D106" s="179"/>
      <c r="E106" s="9" t="s">
        <v>42</v>
      </c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6">
        <f t="shared" si="303"/>
        <v>0</v>
      </c>
      <c r="S106" s="15" t="s">
        <v>31</v>
      </c>
      <c r="T106" s="43">
        <f t="shared" si="304"/>
        <v>0</v>
      </c>
      <c r="U106" s="153"/>
      <c r="V106" s="17"/>
      <c r="W106" s="21">
        <f t="shared" ref="W106:AH106" si="311">IF(F106&gt;2500,500,F106*0.2)</f>
        <v>0</v>
      </c>
      <c r="X106" s="21">
        <f t="shared" si="311"/>
        <v>0</v>
      </c>
      <c r="Y106" s="21">
        <f t="shared" si="311"/>
        <v>0</v>
      </c>
      <c r="Z106" s="21">
        <f t="shared" si="311"/>
        <v>0</v>
      </c>
      <c r="AA106" s="21">
        <f t="shared" si="311"/>
        <v>0</v>
      </c>
      <c r="AB106" s="21">
        <f t="shared" si="311"/>
        <v>0</v>
      </c>
      <c r="AC106" s="21">
        <f t="shared" si="311"/>
        <v>0</v>
      </c>
      <c r="AD106" s="21">
        <f t="shared" si="311"/>
        <v>0</v>
      </c>
      <c r="AE106" s="21">
        <f t="shared" si="311"/>
        <v>0</v>
      </c>
      <c r="AF106" s="21">
        <f t="shared" si="311"/>
        <v>0</v>
      </c>
      <c r="AG106" s="21">
        <f t="shared" si="311"/>
        <v>0</v>
      </c>
      <c r="AH106" s="21">
        <f t="shared" si="311"/>
        <v>0</v>
      </c>
    </row>
    <row r="107" spans="1:34" ht="32.25" customHeight="1" x14ac:dyDescent="0.4">
      <c r="A107" s="132"/>
      <c r="B107" s="177"/>
      <c r="C107" s="177"/>
      <c r="D107" s="177"/>
      <c r="E107" s="8" t="s">
        <v>43</v>
      </c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4">
        <f t="shared" si="303"/>
        <v>0</v>
      </c>
      <c r="S107" s="14" t="s">
        <v>40</v>
      </c>
      <c r="T107" s="42">
        <f t="shared" si="304"/>
        <v>0</v>
      </c>
      <c r="U107" s="153"/>
      <c r="V107" s="17"/>
      <c r="W107" s="21">
        <f t="shared" ref="W107:AH107" si="312">IF(F107&gt;2500,250,F107*0.1)</f>
        <v>0</v>
      </c>
      <c r="X107" s="21">
        <f t="shared" si="312"/>
        <v>0</v>
      </c>
      <c r="Y107" s="21">
        <f t="shared" si="312"/>
        <v>0</v>
      </c>
      <c r="Z107" s="21">
        <f t="shared" si="312"/>
        <v>0</v>
      </c>
      <c r="AA107" s="21">
        <f t="shared" si="312"/>
        <v>0</v>
      </c>
      <c r="AB107" s="21">
        <f t="shared" si="312"/>
        <v>0</v>
      </c>
      <c r="AC107" s="21">
        <f t="shared" si="312"/>
        <v>0</v>
      </c>
      <c r="AD107" s="21">
        <f t="shared" si="312"/>
        <v>0</v>
      </c>
      <c r="AE107" s="21">
        <f t="shared" si="312"/>
        <v>0</v>
      </c>
      <c r="AF107" s="21">
        <f t="shared" si="312"/>
        <v>0</v>
      </c>
      <c r="AG107" s="21">
        <f t="shared" si="312"/>
        <v>0</v>
      </c>
      <c r="AH107" s="21">
        <f t="shared" si="312"/>
        <v>0</v>
      </c>
    </row>
    <row r="108" spans="1:34" ht="32.25" customHeight="1" x14ac:dyDescent="0.4">
      <c r="A108" s="132">
        <v>37</v>
      </c>
      <c r="B108" s="179"/>
      <c r="C108" s="179"/>
      <c r="D108" s="179"/>
      <c r="E108" s="9" t="s">
        <v>42</v>
      </c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6">
        <f t="shared" si="303"/>
        <v>0</v>
      </c>
      <c r="S108" s="15" t="s">
        <v>31</v>
      </c>
      <c r="T108" s="43">
        <f t="shared" si="304"/>
        <v>0</v>
      </c>
      <c r="U108" s="153"/>
      <c r="V108" s="17"/>
      <c r="W108" s="21">
        <f t="shared" ref="W108:AH108" si="313">IF(F108&gt;2500,500,F108*0.2)</f>
        <v>0</v>
      </c>
      <c r="X108" s="21">
        <f t="shared" si="313"/>
        <v>0</v>
      </c>
      <c r="Y108" s="21">
        <f t="shared" si="313"/>
        <v>0</v>
      </c>
      <c r="Z108" s="21">
        <f t="shared" si="313"/>
        <v>0</v>
      </c>
      <c r="AA108" s="21">
        <f t="shared" si="313"/>
        <v>0</v>
      </c>
      <c r="AB108" s="21">
        <f t="shared" si="313"/>
        <v>0</v>
      </c>
      <c r="AC108" s="21">
        <f t="shared" si="313"/>
        <v>0</v>
      </c>
      <c r="AD108" s="21">
        <f t="shared" si="313"/>
        <v>0</v>
      </c>
      <c r="AE108" s="21">
        <f t="shared" si="313"/>
        <v>0</v>
      </c>
      <c r="AF108" s="21">
        <f t="shared" si="313"/>
        <v>0</v>
      </c>
      <c r="AG108" s="21">
        <f t="shared" si="313"/>
        <v>0</v>
      </c>
      <c r="AH108" s="21">
        <f t="shared" si="313"/>
        <v>0</v>
      </c>
    </row>
    <row r="109" spans="1:34" ht="32.25" customHeight="1" x14ac:dyDescent="0.4">
      <c r="A109" s="132"/>
      <c r="B109" s="177"/>
      <c r="C109" s="177"/>
      <c r="D109" s="177"/>
      <c r="E109" s="8" t="s">
        <v>43</v>
      </c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4">
        <f t="shared" si="303"/>
        <v>0</v>
      </c>
      <c r="S109" s="14" t="s">
        <v>40</v>
      </c>
      <c r="T109" s="42">
        <f t="shared" si="304"/>
        <v>0</v>
      </c>
      <c r="U109" s="153"/>
      <c r="V109" s="17"/>
      <c r="W109" s="21">
        <f t="shared" ref="W109:AH109" si="314">IF(F109&gt;2500,250,F109*0.1)</f>
        <v>0</v>
      </c>
      <c r="X109" s="21">
        <f t="shared" si="314"/>
        <v>0</v>
      </c>
      <c r="Y109" s="21">
        <f t="shared" si="314"/>
        <v>0</v>
      </c>
      <c r="Z109" s="21">
        <f t="shared" si="314"/>
        <v>0</v>
      </c>
      <c r="AA109" s="21">
        <f t="shared" si="314"/>
        <v>0</v>
      </c>
      <c r="AB109" s="21">
        <f t="shared" si="314"/>
        <v>0</v>
      </c>
      <c r="AC109" s="21">
        <f t="shared" si="314"/>
        <v>0</v>
      </c>
      <c r="AD109" s="21">
        <f t="shared" si="314"/>
        <v>0</v>
      </c>
      <c r="AE109" s="21">
        <f t="shared" si="314"/>
        <v>0</v>
      </c>
      <c r="AF109" s="21">
        <f t="shared" si="314"/>
        <v>0</v>
      </c>
      <c r="AG109" s="21">
        <f t="shared" si="314"/>
        <v>0</v>
      </c>
      <c r="AH109" s="21">
        <f t="shared" si="314"/>
        <v>0</v>
      </c>
    </row>
    <row r="110" spans="1:34" ht="32.25" customHeight="1" x14ac:dyDescent="0.4">
      <c r="A110" s="132">
        <v>38</v>
      </c>
      <c r="B110" s="179"/>
      <c r="C110" s="179"/>
      <c r="D110" s="179"/>
      <c r="E110" s="9" t="s">
        <v>42</v>
      </c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6">
        <f t="shared" si="303"/>
        <v>0</v>
      </c>
      <c r="S110" s="15" t="s">
        <v>31</v>
      </c>
      <c r="T110" s="43">
        <f t="shared" si="304"/>
        <v>0</v>
      </c>
      <c r="U110" s="153"/>
      <c r="V110" s="17"/>
      <c r="W110" s="21">
        <f t="shared" ref="W110:AH110" si="315">IF(F110&gt;2500,500,F110*0.2)</f>
        <v>0</v>
      </c>
      <c r="X110" s="21">
        <f t="shared" si="315"/>
        <v>0</v>
      </c>
      <c r="Y110" s="21">
        <f t="shared" si="315"/>
        <v>0</v>
      </c>
      <c r="Z110" s="21">
        <f t="shared" si="315"/>
        <v>0</v>
      </c>
      <c r="AA110" s="21">
        <f t="shared" si="315"/>
        <v>0</v>
      </c>
      <c r="AB110" s="21">
        <f t="shared" si="315"/>
        <v>0</v>
      </c>
      <c r="AC110" s="21">
        <f t="shared" si="315"/>
        <v>0</v>
      </c>
      <c r="AD110" s="21">
        <f t="shared" si="315"/>
        <v>0</v>
      </c>
      <c r="AE110" s="21">
        <f t="shared" si="315"/>
        <v>0</v>
      </c>
      <c r="AF110" s="21">
        <f t="shared" si="315"/>
        <v>0</v>
      </c>
      <c r="AG110" s="21">
        <f t="shared" si="315"/>
        <v>0</v>
      </c>
      <c r="AH110" s="21">
        <f t="shared" si="315"/>
        <v>0</v>
      </c>
    </row>
    <row r="111" spans="1:34" ht="32.25" customHeight="1" x14ac:dyDescent="0.4">
      <c r="A111" s="132"/>
      <c r="B111" s="177"/>
      <c r="C111" s="177"/>
      <c r="D111" s="177"/>
      <c r="E111" s="8" t="s">
        <v>43</v>
      </c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4">
        <f t="shared" si="303"/>
        <v>0</v>
      </c>
      <c r="S111" s="14" t="s">
        <v>40</v>
      </c>
      <c r="T111" s="42">
        <f t="shared" si="304"/>
        <v>0</v>
      </c>
      <c r="U111" s="153"/>
      <c r="V111" s="17"/>
      <c r="W111" s="21">
        <f t="shared" ref="W111:AH111" si="316">IF(F111&gt;2500,250,F111*0.1)</f>
        <v>0</v>
      </c>
      <c r="X111" s="21">
        <f t="shared" si="316"/>
        <v>0</v>
      </c>
      <c r="Y111" s="21">
        <f t="shared" si="316"/>
        <v>0</v>
      </c>
      <c r="Z111" s="21">
        <f t="shared" si="316"/>
        <v>0</v>
      </c>
      <c r="AA111" s="21">
        <f t="shared" si="316"/>
        <v>0</v>
      </c>
      <c r="AB111" s="21">
        <f t="shared" si="316"/>
        <v>0</v>
      </c>
      <c r="AC111" s="21">
        <f t="shared" si="316"/>
        <v>0</v>
      </c>
      <c r="AD111" s="21">
        <f t="shared" si="316"/>
        <v>0</v>
      </c>
      <c r="AE111" s="21">
        <f t="shared" si="316"/>
        <v>0</v>
      </c>
      <c r="AF111" s="21">
        <f t="shared" si="316"/>
        <v>0</v>
      </c>
      <c r="AG111" s="21">
        <f t="shared" si="316"/>
        <v>0</v>
      </c>
      <c r="AH111" s="21">
        <f t="shared" si="316"/>
        <v>0</v>
      </c>
    </row>
    <row r="112" spans="1:34" ht="32.25" customHeight="1" x14ac:dyDescent="0.4">
      <c r="A112" s="132">
        <v>39</v>
      </c>
      <c r="B112" s="179"/>
      <c r="C112" s="179"/>
      <c r="D112" s="179"/>
      <c r="E112" s="9" t="s">
        <v>42</v>
      </c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6">
        <f t="shared" si="303"/>
        <v>0</v>
      </c>
      <c r="S112" s="15" t="s">
        <v>31</v>
      </c>
      <c r="T112" s="43">
        <f t="shared" si="304"/>
        <v>0</v>
      </c>
      <c r="U112" s="153"/>
      <c r="V112" s="17"/>
      <c r="W112" s="21">
        <f t="shared" ref="W112:AH112" si="317">IF(F112&gt;2500,500,F112*0.2)</f>
        <v>0</v>
      </c>
      <c r="X112" s="21">
        <f t="shared" si="317"/>
        <v>0</v>
      </c>
      <c r="Y112" s="21">
        <f t="shared" si="317"/>
        <v>0</v>
      </c>
      <c r="Z112" s="21">
        <f t="shared" si="317"/>
        <v>0</v>
      </c>
      <c r="AA112" s="21">
        <f t="shared" si="317"/>
        <v>0</v>
      </c>
      <c r="AB112" s="21">
        <f t="shared" si="317"/>
        <v>0</v>
      </c>
      <c r="AC112" s="21">
        <f t="shared" si="317"/>
        <v>0</v>
      </c>
      <c r="AD112" s="21">
        <f t="shared" si="317"/>
        <v>0</v>
      </c>
      <c r="AE112" s="21">
        <f t="shared" si="317"/>
        <v>0</v>
      </c>
      <c r="AF112" s="21">
        <f t="shared" si="317"/>
        <v>0</v>
      </c>
      <c r="AG112" s="21">
        <f t="shared" si="317"/>
        <v>0</v>
      </c>
      <c r="AH112" s="21">
        <f t="shared" si="317"/>
        <v>0</v>
      </c>
    </row>
    <row r="113" spans="1:34" ht="32.25" customHeight="1" x14ac:dyDescent="0.4">
      <c r="A113" s="132"/>
      <c r="B113" s="177"/>
      <c r="C113" s="177"/>
      <c r="D113" s="177"/>
      <c r="E113" s="8" t="s">
        <v>43</v>
      </c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4">
        <f>SUM(F113:Q113)</f>
        <v>0</v>
      </c>
      <c r="S113" s="14" t="s">
        <v>40</v>
      </c>
      <c r="T113" s="42">
        <f t="shared" si="304"/>
        <v>0</v>
      </c>
      <c r="U113" s="153"/>
      <c r="V113" s="17"/>
      <c r="W113" s="21">
        <f t="shared" ref="W113:AH113" si="318">IF(F113&gt;2500,250,F113*0.1)</f>
        <v>0</v>
      </c>
      <c r="X113" s="21">
        <f t="shared" si="318"/>
        <v>0</v>
      </c>
      <c r="Y113" s="21">
        <f t="shared" si="318"/>
        <v>0</v>
      </c>
      <c r="Z113" s="21">
        <f t="shared" si="318"/>
        <v>0</v>
      </c>
      <c r="AA113" s="21">
        <f t="shared" si="318"/>
        <v>0</v>
      </c>
      <c r="AB113" s="21">
        <f t="shared" si="318"/>
        <v>0</v>
      </c>
      <c r="AC113" s="21">
        <f t="shared" si="318"/>
        <v>0</v>
      </c>
      <c r="AD113" s="21">
        <f t="shared" si="318"/>
        <v>0</v>
      </c>
      <c r="AE113" s="21">
        <f t="shared" si="318"/>
        <v>0</v>
      </c>
      <c r="AF113" s="21">
        <f t="shared" si="318"/>
        <v>0</v>
      </c>
      <c r="AG113" s="21">
        <f t="shared" si="318"/>
        <v>0</v>
      </c>
      <c r="AH113" s="21">
        <f t="shared" si="318"/>
        <v>0</v>
      </c>
    </row>
    <row r="114" spans="1:34" ht="32.25" customHeight="1" x14ac:dyDescent="0.4">
      <c r="A114" s="132">
        <v>40</v>
      </c>
      <c r="B114" s="179"/>
      <c r="C114" s="179"/>
      <c r="D114" s="179"/>
      <c r="E114" s="9" t="s">
        <v>42</v>
      </c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6">
        <f>SUM(F114:Q114)</f>
        <v>0</v>
      </c>
      <c r="S114" s="15" t="s">
        <v>31</v>
      </c>
      <c r="T114" s="43">
        <f t="shared" si="304"/>
        <v>0</v>
      </c>
      <c r="U114" s="153"/>
      <c r="V114" s="17"/>
      <c r="W114" s="21">
        <f t="shared" ref="W114:AH114" si="319">IF(F114&gt;2500,500,F114*0.2)</f>
        <v>0</v>
      </c>
      <c r="X114" s="21">
        <f t="shared" si="319"/>
        <v>0</v>
      </c>
      <c r="Y114" s="21">
        <f t="shared" si="319"/>
        <v>0</v>
      </c>
      <c r="Z114" s="21">
        <f t="shared" si="319"/>
        <v>0</v>
      </c>
      <c r="AA114" s="21">
        <f t="shared" si="319"/>
        <v>0</v>
      </c>
      <c r="AB114" s="21">
        <f t="shared" si="319"/>
        <v>0</v>
      </c>
      <c r="AC114" s="21">
        <f t="shared" si="319"/>
        <v>0</v>
      </c>
      <c r="AD114" s="21">
        <f t="shared" si="319"/>
        <v>0</v>
      </c>
      <c r="AE114" s="21">
        <f t="shared" si="319"/>
        <v>0</v>
      </c>
      <c r="AF114" s="21">
        <f t="shared" si="319"/>
        <v>0</v>
      </c>
      <c r="AG114" s="21">
        <f t="shared" si="319"/>
        <v>0</v>
      </c>
      <c r="AH114" s="21">
        <f t="shared" si="319"/>
        <v>0</v>
      </c>
    </row>
    <row r="115" spans="1:34" ht="32.25" customHeight="1" x14ac:dyDescent="0.4">
      <c r="A115" s="132"/>
      <c r="B115" s="177"/>
      <c r="C115" s="177"/>
      <c r="D115" s="177"/>
      <c r="E115" s="8" t="s">
        <v>43</v>
      </c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7">
        <f t="shared" ref="R115" si="320">SUM(F115:Q115)</f>
        <v>0</v>
      </c>
      <c r="S115" s="14" t="s">
        <v>40</v>
      </c>
      <c r="T115" s="44">
        <f t="shared" si="304"/>
        <v>0</v>
      </c>
      <c r="U115" s="153"/>
      <c r="V115" s="17"/>
      <c r="W115" s="21">
        <f t="shared" ref="W115:X115" si="321">IF(F115&gt;2500,250,F115*0.1)</f>
        <v>0</v>
      </c>
      <c r="X115" s="21">
        <f t="shared" si="321"/>
        <v>0</v>
      </c>
      <c r="Y115" s="21">
        <f>IF(H115&gt;2500,250,H115*0.1)</f>
        <v>0</v>
      </c>
      <c r="Z115" s="21">
        <f>IF(I115&gt;2500,250,I115*0.1)</f>
        <v>0</v>
      </c>
      <c r="AA115" s="21">
        <f t="shared" ref="AA115:AH115" si="322">IF(J115&gt;2500,250,J115*0.1)</f>
        <v>0</v>
      </c>
      <c r="AB115" s="21">
        <f t="shared" si="322"/>
        <v>0</v>
      </c>
      <c r="AC115" s="21">
        <f t="shared" si="322"/>
        <v>0</v>
      </c>
      <c r="AD115" s="21">
        <f t="shared" si="322"/>
        <v>0</v>
      </c>
      <c r="AE115" s="21">
        <f t="shared" si="322"/>
        <v>0</v>
      </c>
      <c r="AF115" s="21">
        <f t="shared" si="322"/>
        <v>0</v>
      </c>
      <c r="AG115" s="21">
        <f t="shared" si="322"/>
        <v>0</v>
      </c>
      <c r="AH115" s="21">
        <f t="shared" si="322"/>
        <v>0</v>
      </c>
    </row>
    <row r="116" spans="1:34" ht="30" customHeight="1" thickBot="1" x14ac:dyDescent="0.45">
      <c r="A116" s="184" t="s">
        <v>46</v>
      </c>
      <c r="B116" s="185"/>
      <c r="C116" s="185"/>
      <c r="D116" s="185"/>
      <c r="E116" s="186"/>
      <c r="F116" s="38">
        <f>SUM(F96:F115)</f>
        <v>0</v>
      </c>
      <c r="G116" s="38">
        <f t="shared" ref="G116:P116" si="323">SUM(G96:G115)</f>
        <v>0</v>
      </c>
      <c r="H116" s="38">
        <f t="shared" si="323"/>
        <v>0</v>
      </c>
      <c r="I116" s="38">
        <f t="shared" si="323"/>
        <v>0</v>
      </c>
      <c r="J116" s="38">
        <f t="shared" si="323"/>
        <v>0</v>
      </c>
      <c r="K116" s="38">
        <f t="shared" si="323"/>
        <v>0</v>
      </c>
      <c r="L116" s="38">
        <f t="shared" si="323"/>
        <v>0</v>
      </c>
      <c r="M116" s="38">
        <f t="shared" si="323"/>
        <v>0</v>
      </c>
      <c r="N116" s="38">
        <f t="shared" si="323"/>
        <v>0</v>
      </c>
      <c r="O116" s="38">
        <f t="shared" si="323"/>
        <v>0</v>
      </c>
      <c r="P116" s="38">
        <f t="shared" si="323"/>
        <v>0</v>
      </c>
      <c r="Q116" s="38">
        <f>SUM(Q96:Q115)</f>
        <v>0</v>
      </c>
      <c r="R116" s="39">
        <f>SUM(R96:R115)</f>
        <v>0</v>
      </c>
      <c r="S116" s="26"/>
      <c r="T116" s="45">
        <f>SUM(T96:T115)</f>
        <v>0</v>
      </c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</row>
    <row r="117" spans="1:34" s="1" customFormat="1" ht="27.75" customHeight="1" thickTop="1" x14ac:dyDescent="0.15">
      <c r="A117" s="187" t="s">
        <v>33</v>
      </c>
      <c r="B117" s="187"/>
      <c r="C117" s="187"/>
      <c r="D117" s="187"/>
      <c r="E117" s="187"/>
      <c r="F117" s="40">
        <f>F27+F58+F87+F116</f>
        <v>0</v>
      </c>
      <c r="G117" s="40">
        <f t="shared" ref="G117:R117" si="324">G27+G58+G87+G116</f>
        <v>0</v>
      </c>
      <c r="H117" s="40">
        <f t="shared" si="324"/>
        <v>0</v>
      </c>
      <c r="I117" s="40">
        <f t="shared" si="324"/>
        <v>0</v>
      </c>
      <c r="J117" s="40">
        <f t="shared" si="324"/>
        <v>0</v>
      </c>
      <c r="K117" s="40">
        <f t="shared" si="324"/>
        <v>0</v>
      </c>
      <c r="L117" s="40">
        <f t="shared" si="324"/>
        <v>0</v>
      </c>
      <c r="M117" s="40">
        <f t="shared" si="324"/>
        <v>0</v>
      </c>
      <c r="N117" s="40">
        <f t="shared" si="324"/>
        <v>0</v>
      </c>
      <c r="O117" s="40">
        <f t="shared" si="324"/>
        <v>0</v>
      </c>
      <c r="P117" s="40">
        <f t="shared" si="324"/>
        <v>0</v>
      </c>
      <c r="Q117" s="40">
        <f t="shared" si="324"/>
        <v>0</v>
      </c>
      <c r="R117" s="54">
        <f t="shared" si="324"/>
        <v>0</v>
      </c>
      <c r="S117" s="27"/>
      <c r="T117" s="28">
        <f>T27+T58+T87+T116</f>
        <v>0</v>
      </c>
      <c r="U117" s="24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</row>
    <row r="118" spans="1:34" x14ac:dyDescent="0.4">
      <c r="Q118" s="2" t="s">
        <v>34</v>
      </c>
      <c r="S118" s="2" t="s">
        <v>35</v>
      </c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</row>
    <row r="119" spans="1:34" x14ac:dyDescent="0.4"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</row>
    <row r="120" spans="1:34" x14ac:dyDescent="0.4"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</row>
    <row r="121" spans="1:34" x14ac:dyDescent="0.4"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</row>
    <row r="122" spans="1:34" x14ac:dyDescent="0.4"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</row>
    <row r="123" spans="1:34" x14ac:dyDescent="0.4"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</row>
    <row r="124" spans="1:34" x14ac:dyDescent="0.4"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</row>
    <row r="125" spans="1:34" x14ac:dyDescent="0.4"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</row>
  </sheetData>
  <sheetProtection sheet="1" objects="1" scenarios="1"/>
  <mergeCells count="262">
    <mergeCell ref="U102:U103"/>
    <mergeCell ref="U104:U105"/>
    <mergeCell ref="U106:U107"/>
    <mergeCell ref="U108:U109"/>
    <mergeCell ref="U110:U111"/>
    <mergeCell ref="U112:U113"/>
    <mergeCell ref="U114:U115"/>
    <mergeCell ref="U69:U70"/>
    <mergeCell ref="U71:U72"/>
    <mergeCell ref="U73:U74"/>
    <mergeCell ref="U75:U76"/>
    <mergeCell ref="U77:U78"/>
    <mergeCell ref="U79:U80"/>
    <mergeCell ref="U81:U82"/>
    <mergeCell ref="U83:U84"/>
    <mergeCell ref="U85:U86"/>
    <mergeCell ref="U40:U41"/>
    <mergeCell ref="U42:U43"/>
    <mergeCell ref="U44:U45"/>
    <mergeCell ref="U46:U47"/>
    <mergeCell ref="U48:U49"/>
    <mergeCell ref="U50:U51"/>
    <mergeCell ref="U52:U53"/>
    <mergeCell ref="U54:U55"/>
    <mergeCell ref="U56:U57"/>
    <mergeCell ref="U9:U10"/>
    <mergeCell ref="U11:U12"/>
    <mergeCell ref="U13:U14"/>
    <mergeCell ref="U15:U16"/>
    <mergeCell ref="U17:U18"/>
    <mergeCell ref="U19:U20"/>
    <mergeCell ref="U21:U22"/>
    <mergeCell ref="U23:U24"/>
    <mergeCell ref="U25:U26"/>
    <mergeCell ref="A87:E87"/>
    <mergeCell ref="A83:A84"/>
    <mergeCell ref="B83:B84"/>
    <mergeCell ref="C83:C84"/>
    <mergeCell ref="D83:D84"/>
    <mergeCell ref="A85:A86"/>
    <mergeCell ref="B85:B86"/>
    <mergeCell ref="C85:C86"/>
    <mergeCell ref="D85:D86"/>
    <mergeCell ref="B81:B82"/>
    <mergeCell ref="C81:C82"/>
    <mergeCell ref="D81:D82"/>
    <mergeCell ref="A75:A76"/>
    <mergeCell ref="B75:B76"/>
    <mergeCell ref="C75:C76"/>
    <mergeCell ref="D75:D76"/>
    <mergeCell ref="A77:A78"/>
    <mergeCell ref="B77:B78"/>
    <mergeCell ref="C77:C78"/>
    <mergeCell ref="D77:D78"/>
    <mergeCell ref="U65:U66"/>
    <mergeCell ref="W65:AH65"/>
    <mergeCell ref="A67:A68"/>
    <mergeCell ref="B67:B68"/>
    <mergeCell ref="C67:C68"/>
    <mergeCell ref="D67:D68"/>
    <mergeCell ref="P62:T62"/>
    <mergeCell ref="A65:A66"/>
    <mergeCell ref="B65:B66"/>
    <mergeCell ref="C65:C66"/>
    <mergeCell ref="D65:D66"/>
    <mergeCell ref="E65:E66"/>
    <mergeCell ref="F65:Q65"/>
    <mergeCell ref="R65:R66"/>
    <mergeCell ref="S65:S66"/>
    <mergeCell ref="T65:T66"/>
    <mergeCell ref="U67:U68"/>
    <mergeCell ref="A114:A115"/>
    <mergeCell ref="B114:B115"/>
    <mergeCell ref="C114:C115"/>
    <mergeCell ref="D114:D115"/>
    <mergeCell ref="A116:E116"/>
    <mergeCell ref="A117:E117"/>
    <mergeCell ref="A110:A111"/>
    <mergeCell ref="B110:B111"/>
    <mergeCell ref="C110:C111"/>
    <mergeCell ref="D110:D111"/>
    <mergeCell ref="A112:A113"/>
    <mergeCell ref="B112:B113"/>
    <mergeCell ref="C112:C113"/>
    <mergeCell ref="D112:D113"/>
    <mergeCell ref="A106:A107"/>
    <mergeCell ref="B106:B107"/>
    <mergeCell ref="C106:C107"/>
    <mergeCell ref="D106:D107"/>
    <mergeCell ref="A108:A109"/>
    <mergeCell ref="B108:B109"/>
    <mergeCell ref="C108:C109"/>
    <mergeCell ref="D108:D109"/>
    <mergeCell ref="A102:A103"/>
    <mergeCell ref="B102:B103"/>
    <mergeCell ref="C102:C103"/>
    <mergeCell ref="D102:D103"/>
    <mergeCell ref="A104:A105"/>
    <mergeCell ref="B104:B105"/>
    <mergeCell ref="C104:C105"/>
    <mergeCell ref="D104:D105"/>
    <mergeCell ref="A98:A99"/>
    <mergeCell ref="B98:B99"/>
    <mergeCell ref="C98:C99"/>
    <mergeCell ref="D98:D99"/>
    <mergeCell ref="A100:A101"/>
    <mergeCell ref="B100:B101"/>
    <mergeCell ref="C100:C101"/>
    <mergeCell ref="D100:D101"/>
    <mergeCell ref="U94:U95"/>
    <mergeCell ref="U96:U97"/>
    <mergeCell ref="U98:U99"/>
    <mergeCell ref="U100:U101"/>
    <mergeCell ref="W94:AH94"/>
    <mergeCell ref="A96:A97"/>
    <mergeCell ref="B96:B97"/>
    <mergeCell ref="C96:C97"/>
    <mergeCell ref="D96:D97"/>
    <mergeCell ref="P91:T91"/>
    <mergeCell ref="A94:A95"/>
    <mergeCell ref="B94:B95"/>
    <mergeCell ref="C94:C95"/>
    <mergeCell ref="D94:D95"/>
    <mergeCell ref="E94:E95"/>
    <mergeCell ref="F94:Q94"/>
    <mergeCell ref="R94:R95"/>
    <mergeCell ref="S94:S95"/>
    <mergeCell ref="T94:T95"/>
    <mergeCell ref="A56:A57"/>
    <mergeCell ref="B56:B57"/>
    <mergeCell ref="C56:C57"/>
    <mergeCell ref="D56:D57"/>
    <mergeCell ref="A58:E58"/>
    <mergeCell ref="N91:O91"/>
    <mergeCell ref="N62:O62"/>
    <mergeCell ref="A69:A70"/>
    <mergeCell ref="B69:B70"/>
    <mergeCell ref="C69:C70"/>
    <mergeCell ref="D69:D70"/>
    <mergeCell ref="A71:A72"/>
    <mergeCell ref="B71:B72"/>
    <mergeCell ref="C71:C72"/>
    <mergeCell ref="D71:D72"/>
    <mergeCell ref="A73:A74"/>
    <mergeCell ref="B73:B74"/>
    <mergeCell ref="C73:C74"/>
    <mergeCell ref="D73:D74"/>
    <mergeCell ref="A79:A80"/>
    <mergeCell ref="B79:B80"/>
    <mergeCell ref="C79:C80"/>
    <mergeCell ref="D79:D80"/>
    <mergeCell ref="A81:A82"/>
    <mergeCell ref="A52:A53"/>
    <mergeCell ref="B52:B53"/>
    <mergeCell ref="C52:C53"/>
    <mergeCell ref="D52:D53"/>
    <mergeCell ref="A54:A55"/>
    <mergeCell ref="B54:B55"/>
    <mergeCell ref="C54:C55"/>
    <mergeCell ref="D54:D55"/>
    <mergeCell ref="A48:A49"/>
    <mergeCell ref="B48:B49"/>
    <mergeCell ref="C48:C49"/>
    <mergeCell ref="D48:D49"/>
    <mergeCell ref="A50:A51"/>
    <mergeCell ref="B50:B51"/>
    <mergeCell ref="C50:C51"/>
    <mergeCell ref="D50:D51"/>
    <mergeCell ref="A44:A45"/>
    <mergeCell ref="B44:B45"/>
    <mergeCell ref="C44:C45"/>
    <mergeCell ref="D44:D45"/>
    <mergeCell ref="A46:A47"/>
    <mergeCell ref="B46:B47"/>
    <mergeCell ref="C46:C47"/>
    <mergeCell ref="D46:D47"/>
    <mergeCell ref="A40:A41"/>
    <mergeCell ref="B40:B41"/>
    <mergeCell ref="C40:C41"/>
    <mergeCell ref="D40:D41"/>
    <mergeCell ref="A42:A43"/>
    <mergeCell ref="B42:B43"/>
    <mergeCell ref="C42:C43"/>
    <mergeCell ref="D42:D43"/>
    <mergeCell ref="U36:U37"/>
    <mergeCell ref="W36:AH36"/>
    <mergeCell ref="A38:A39"/>
    <mergeCell ref="B38:B39"/>
    <mergeCell ref="C38:C39"/>
    <mergeCell ref="D38:D39"/>
    <mergeCell ref="P33:T33"/>
    <mergeCell ref="A36:A37"/>
    <mergeCell ref="B36:B37"/>
    <mergeCell ref="C36:C37"/>
    <mergeCell ref="D36:D37"/>
    <mergeCell ref="E36:E37"/>
    <mergeCell ref="F36:Q36"/>
    <mergeCell ref="R36:R37"/>
    <mergeCell ref="S36:S37"/>
    <mergeCell ref="T36:T37"/>
    <mergeCell ref="U38:U39"/>
    <mergeCell ref="A25:A26"/>
    <mergeCell ref="B25:B26"/>
    <mergeCell ref="C25:C26"/>
    <mergeCell ref="D25:D26"/>
    <mergeCell ref="A27:E27"/>
    <mergeCell ref="N33:O33"/>
    <mergeCell ref="A21:A22"/>
    <mergeCell ref="B21:B22"/>
    <mergeCell ref="C21:C22"/>
    <mergeCell ref="D21:D22"/>
    <mergeCell ref="A23:A24"/>
    <mergeCell ref="B23:B24"/>
    <mergeCell ref="C23:C24"/>
    <mergeCell ref="D23:D24"/>
    <mergeCell ref="A17:A18"/>
    <mergeCell ref="B17:B18"/>
    <mergeCell ref="C17:C18"/>
    <mergeCell ref="D17:D18"/>
    <mergeCell ref="A19:A20"/>
    <mergeCell ref="B19:B20"/>
    <mergeCell ref="C19:C20"/>
    <mergeCell ref="D19:D20"/>
    <mergeCell ref="A13:A14"/>
    <mergeCell ref="B13:B14"/>
    <mergeCell ref="C13:C14"/>
    <mergeCell ref="D13:D14"/>
    <mergeCell ref="A15:A16"/>
    <mergeCell ref="B15:B16"/>
    <mergeCell ref="C15:C16"/>
    <mergeCell ref="D15:D16"/>
    <mergeCell ref="A9:A10"/>
    <mergeCell ref="B9:B10"/>
    <mergeCell ref="C9:C10"/>
    <mergeCell ref="D9:D10"/>
    <mergeCell ref="A11:A12"/>
    <mergeCell ref="B11:B12"/>
    <mergeCell ref="C11:C12"/>
    <mergeCell ref="D11:D12"/>
    <mergeCell ref="R5:R6"/>
    <mergeCell ref="U5:U6"/>
    <mergeCell ref="W5:AH5"/>
    <mergeCell ref="A7:A8"/>
    <mergeCell ref="B7:B8"/>
    <mergeCell ref="C7:C8"/>
    <mergeCell ref="D7:D8"/>
    <mergeCell ref="A5:A6"/>
    <mergeCell ref="B5:B6"/>
    <mergeCell ref="C5:C6"/>
    <mergeCell ref="D5:D6"/>
    <mergeCell ref="E5:E6"/>
    <mergeCell ref="F5:Q5"/>
    <mergeCell ref="U7:U8"/>
    <mergeCell ref="N2:O2"/>
    <mergeCell ref="P2:T2"/>
    <mergeCell ref="C3:D3"/>
    <mergeCell ref="E3:G3"/>
    <mergeCell ref="H3:J3"/>
    <mergeCell ref="N3:O3"/>
    <mergeCell ref="P3:T3"/>
    <mergeCell ref="S5:S6"/>
    <mergeCell ref="T5:T6"/>
  </mergeCells>
  <phoneticPr fontId="3"/>
  <dataValidations count="1">
    <dataValidation imeMode="on" allowBlank="1" showInputMessage="1" showErrorMessage="1" sqref="P2:T3 P91:T92 P33:T34 P62:T63"/>
  </dataValidations>
  <printOptions horizontalCentered="1" verticalCentered="1"/>
  <pageMargins left="0.11811023622047245" right="0.11811023622047245" top="0.35433070866141736" bottom="0.15748031496062992" header="0.31496062992125984" footer="0"/>
  <pageSetup paperSize="9" scale="62" orientation="landscape" r:id="rId1"/>
  <rowBreaks count="2" manualBreakCount="2">
    <brk id="58" max="20" man="1"/>
    <brk id="87" max="2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6</xdr:row>
                    <xdr:rowOff>342900</xdr:rowOff>
                  </from>
                  <to>
                    <xdr:col>21</xdr:col>
                    <xdr:colOff>352425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8</xdr:row>
                    <xdr:rowOff>314325</xdr:rowOff>
                  </from>
                  <to>
                    <xdr:col>21</xdr:col>
                    <xdr:colOff>352425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10</xdr:row>
                    <xdr:rowOff>314325</xdr:rowOff>
                  </from>
                  <to>
                    <xdr:col>21</xdr:col>
                    <xdr:colOff>352425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12</xdr:row>
                    <xdr:rowOff>314325</xdr:rowOff>
                  </from>
                  <to>
                    <xdr:col>21</xdr:col>
                    <xdr:colOff>352425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14</xdr:row>
                    <xdr:rowOff>314325</xdr:rowOff>
                  </from>
                  <to>
                    <xdr:col>21</xdr:col>
                    <xdr:colOff>352425</xdr:colOff>
                    <xdr:row>15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16</xdr:row>
                    <xdr:rowOff>314325</xdr:rowOff>
                  </from>
                  <to>
                    <xdr:col>21</xdr:col>
                    <xdr:colOff>352425</xdr:colOff>
                    <xdr:row>17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18</xdr:row>
                    <xdr:rowOff>314325</xdr:rowOff>
                  </from>
                  <to>
                    <xdr:col>21</xdr:col>
                    <xdr:colOff>352425</xdr:colOff>
                    <xdr:row>19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20</xdr:row>
                    <xdr:rowOff>314325</xdr:rowOff>
                  </from>
                  <to>
                    <xdr:col>21</xdr:col>
                    <xdr:colOff>352425</xdr:colOff>
                    <xdr:row>21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22</xdr:row>
                    <xdr:rowOff>314325</xdr:rowOff>
                  </from>
                  <to>
                    <xdr:col>21</xdr:col>
                    <xdr:colOff>352425</xdr:colOff>
                    <xdr:row>23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24</xdr:row>
                    <xdr:rowOff>314325</xdr:rowOff>
                  </from>
                  <to>
                    <xdr:col>21</xdr:col>
                    <xdr:colOff>352425</xdr:colOff>
                    <xdr:row>25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37</xdr:row>
                    <xdr:rowOff>342900</xdr:rowOff>
                  </from>
                  <to>
                    <xdr:col>21</xdr:col>
                    <xdr:colOff>352425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39</xdr:row>
                    <xdr:rowOff>314325</xdr:rowOff>
                  </from>
                  <to>
                    <xdr:col>21</xdr:col>
                    <xdr:colOff>352425</xdr:colOff>
                    <xdr:row>40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41</xdr:row>
                    <xdr:rowOff>314325</xdr:rowOff>
                  </from>
                  <to>
                    <xdr:col>21</xdr:col>
                    <xdr:colOff>352425</xdr:colOff>
                    <xdr:row>42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Check Box 14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43</xdr:row>
                    <xdr:rowOff>314325</xdr:rowOff>
                  </from>
                  <to>
                    <xdr:col>21</xdr:col>
                    <xdr:colOff>352425</xdr:colOff>
                    <xdr:row>44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Check Box 15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45</xdr:row>
                    <xdr:rowOff>314325</xdr:rowOff>
                  </from>
                  <to>
                    <xdr:col>21</xdr:col>
                    <xdr:colOff>352425</xdr:colOff>
                    <xdr:row>46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Check Box 16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47</xdr:row>
                    <xdr:rowOff>314325</xdr:rowOff>
                  </from>
                  <to>
                    <xdr:col>21</xdr:col>
                    <xdr:colOff>352425</xdr:colOff>
                    <xdr:row>48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Check Box 17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49</xdr:row>
                    <xdr:rowOff>314325</xdr:rowOff>
                  </from>
                  <to>
                    <xdr:col>21</xdr:col>
                    <xdr:colOff>352425</xdr:colOff>
                    <xdr:row>50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Check Box 18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51</xdr:row>
                    <xdr:rowOff>314325</xdr:rowOff>
                  </from>
                  <to>
                    <xdr:col>21</xdr:col>
                    <xdr:colOff>352425</xdr:colOff>
                    <xdr:row>52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2" name="Check Box 19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53</xdr:row>
                    <xdr:rowOff>314325</xdr:rowOff>
                  </from>
                  <to>
                    <xdr:col>21</xdr:col>
                    <xdr:colOff>352425</xdr:colOff>
                    <xdr:row>54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3" name="Check Box 20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55</xdr:row>
                    <xdr:rowOff>314325</xdr:rowOff>
                  </from>
                  <to>
                    <xdr:col>21</xdr:col>
                    <xdr:colOff>352425</xdr:colOff>
                    <xdr:row>56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4" name="Check Box 21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66</xdr:row>
                    <xdr:rowOff>342900</xdr:rowOff>
                  </from>
                  <to>
                    <xdr:col>21</xdr:col>
                    <xdr:colOff>352425</xdr:colOff>
                    <xdr:row>67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5" name="Check Box 22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68</xdr:row>
                    <xdr:rowOff>314325</xdr:rowOff>
                  </from>
                  <to>
                    <xdr:col>21</xdr:col>
                    <xdr:colOff>352425</xdr:colOff>
                    <xdr:row>69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6" name="Check Box 23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70</xdr:row>
                    <xdr:rowOff>314325</xdr:rowOff>
                  </from>
                  <to>
                    <xdr:col>21</xdr:col>
                    <xdr:colOff>352425</xdr:colOff>
                    <xdr:row>71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7" name="Check Box 24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72</xdr:row>
                    <xdr:rowOff>314325</xdr:rowOff>
                  </from>
                  <to>
                    <xdr:col>21</xdr:col>
                    <xdr:colOff>352425</xdr:colOff>
                    <xdr:row>73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8" name="Check Box 25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74</xdr:row>
                    <xdr:rowOff>314325</xdr:rowOff>
                  </from>
                  <to>
                    <xdr:col>21</xdr:col>
                    <xdr:colOff>352425</xdr:colOff>
                    <xdr:row>75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9" name="Check Box 26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76</xdr:row>
                    <xdr:rowOff>314325</xdr:rowOff>
                  </from>
                  <to>
                    <xdr:col>21</xdr:col>
                    <xdr:colOff>352425</xdr:colOff>
                    <xdr:row>77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30" name="Check Box 27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78</xdr:row>
                    <xdr:rowOff>314325</xdr:rowOff>
                  </from>
                  <to>
                    <xdr:col>21</xdr:col>
                    <xdr:colOff>352425</xdr:colOff>
                    <xdr:row>79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31" name="Check Box 28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80</xdr:row>
                    <xdr:rowOff>314325</xdr:rowOff>
                  </from>
                  <to>
                    <xdr:col>21</xdr:col>
                    <xdr:colOff>352425</xdr:colOff>
                    <xdr:row>81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32" name="Check Box 29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82</xdr:row>
                    <xdr:rowOff>314325</xdr:rowOff>
                  </from>
                  <to>
                    <xdr:col>21</xdr:col>
                    <xdr:colOff>352425</xdr:colOff>
                    <xdr:row>83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33" name="Check Box 30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84</xdr:row>
                    <xdr:rowOff>314325</xdr:rowOff>
                  </from>
                  <to>
                    <xdr:col>21</xdr:col>
                    <xdr:colOff>352425</xdr:colOff>
                    <xdr:row>85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34" name="Check Box 31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95</xdr:row>
                    <xdr:rowOff>342900</xdr:rowOff>
                  </from>
                  <to>
                    <xdr:col>21</xdr:col>
                    <xdr:colOff>352425</xdr:colOff>
                    <xdr:row>96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35" name="Check Box 32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97</xdr:row>
                    <xdr:rowOff>314325</xdr:rowOff>
                  </from>
                  <to>
                    <xdr:col>21</xdr:col>
                    <xdr:colOff>352425</xdr:colOff>
                    <xdr:row>98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36" name="Check Box 33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99</xdr:row>
                    <xdr:rowOff>314325</xdr:rowOff>
                  </from>
                  <to>
                    <xdr:col>21</xdr:col>
                    <xdr:colOff>352425</xdr:colOff>
                    <xdr:row>100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37" name="Check Box 34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101</xdr:row>
                    <xdr:rowOff>314325</xdr:rowOff>
                  </from>
                  <to>
                    <xdr:col>21</xdr:col>
                    <xdr:colOff>352425</xdr:colOff>
                    <xdr:row>102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38" name="Check Box 35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103</xdr:row>
                    <xdr:rowOff>314325</xdr:rowOff>
                  </from>
                  <to>
                    <xdr:col>21</xdr:col>
                    <xdr:colOff>352425</xdr:colOff>
                    <xdr:row>104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39" name="Check Box 36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105</xdr:row>
                    <xdr:rowOff>314325</xdr:rowOff>
                  </from>
                  <to>
                    <xdr:col>21</xdr:col>
                    <xdr:colOff>352425</xdr:colOff>
                    <xdr:row>106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40" name="Check Box 37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107</xdr:row>
                    <xdr:rowOff>314325</xdr:rowOff>
                  </from>
                  <to>
                    <xdr:col>21</xdr:col>
                    <xdr:colOff>352425</xdr:colOff>
                    <xdr:row>108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41" name="Check Box 38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109</xdr:row>
                    <xdr:rowOff>314325</xdr:rowOff>
                  </from>
                  <to>
                    <xdr:col>21</xdr:col>
                    <xdr:colOff>352425</xdr:colOff>
                    <xdr:row>110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42" name="Check Box 39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111</xdr:row>
                    <xdr:rowOff>314325</xdr:rowOff>
                  </from>
                  <to>
                    <xdr:col>21</xdr:col>
                    <xdr:colOff>352425</xdr:colOff>
                    <xdr:row>112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43" name="Check Box 40">
              <controlPr locked="0" defaultSize="0" autoFill="0" autoLine="0" autoPict="0">
                <anchor moveWithCells="1">
                  <from>
                    <xdr:col>20</xdr:col>
                    <xdr:colOff>57150</xdr:colOff>
                    <xdr:row>113</xdr:row>
                    <xdr:rowOff>314325</xdr:rowOff>
                  </from>
                  <to>
                    <xdr:col>21</xdr:col>
                    <xdr:colOff>352425</xdr:colOff>
                    <xdr:row>114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R7_補助対象掛金【早見表】</vt:lpstr>
      <vt:lpstr>記入例</vt:lpstr>
      <vt:lpstr>明細書-10人以下用</vt:lpstr>
      <vt:lpstr>明細書-11～20人以下用</vt:lpstr>
      <vt:lpstr>明細書-21～30人以下用</vt:lpstr>
      <vt:lpstr>明細書-31～40人以下用</vt:lpstr>
      <vt:lpstr>'R7_補助対象掛金【早見表】'!Print_Area</vt:lpstr>
      <vt:lpstr>記入例!Print_Area</vt:lpstr>
      <vt:lpstr>'明細書-10人以下用'!Print_Area</vt:lpstr>
      <vt:lpstr>'明細書-11～20人以下用'!Print_Area</vt:lpstr>
      <vt:lpstr>'明細書-21～30人以下用'!Print_Area</vt:lpstr>
      <vt:lpstr>'明細書-31～40人以下用'!Print_Area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R.Ikeda</dc:creator>
  <cp:lastModifiedBy>R.Ikeda</cp:lastModifiedBy>
  <cp:lastPrinted>2025-11-18T00:07:49Z</cp:lastPrinted>
  <dcterms:created xsi:type="dcterms:W3CDTF">2025-11-13T01:03:36Z</dcterms:created>
  <dcterms:modified xsi:type="dcterms:W3CDTF">2025-11-18T00:09:33Z</dcterms:modified>
</cp:coreProperties>
</file>